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philippblock/code/website-kinisto-construction/public/resources/"/>
    </mc:Choice>
  </mc:AlternateContent>
  <xr:revisionPtr revIDLastSave="0" documentId="13_ncr:1_{EA5EB68F-A81E-204E-B4FF-96DD6EE5F6CB}" xr6:coauthVersionLast="47" xr6:coauthVersionMax="47" xr10:uidLastSave="{00000000-0000-0000-0000-000000000000}"/>
  <bookViews>
    <workbookView xWindow="1680" yWindow="500" windowWidth="36720" windowHeight="21100" xr2:uid="{00000000-000D-0000-FFFF-FFFF00000000}"/>
  </bookViews>
  <sheets>
    <sheet name="Überblick" sheetId="1" r:id="rId1"/>
    <sheet name="Business Case" sheetId="2" r:id="rId2"/>
    <sheet name="Annahmen" sheetId="3" r:id="rId3"/>
  </sheets>
  <definedNames>
    <definedName name="nr_arbeitstage_pro_jahr">Annahmen!$B$2</definedName>
    <definedName name="nr_produktive_stunden_pro_arbeitstag">Annahmen!$B$3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2" l="1"/>
  <c r="T24" i="2" s="1"/>
  <c r="U24" i="2" s="1"/>
  <c r="V24" i="2" s="1"/>
  <c r="W16" i="2"/>
  <c r="R8" i="2"/>
  <c r="S8" i="2" s="1"/>
  <c r="R6" i="2"/>
  <c r="S6" i="2" s="1"/>
  <c r="T6" i="2" s="1"/>
  <c r="U6" i="2" s="1"/>
  <c r="V6" i="2" s="1"/>
  <c r="S5" i="2"/>
  <c r="T5" i="2" s="1"/>
  <c r="U5" i="2" s="1"/>
  <c r="V5" i="2" s="1"/>
  <c r="R5" i="2"/>
  <c r="R3" i="2"/>
  <c r="S3" i="2" s="1"/>
  <c r="R12" i="1"/>
  <c r="R14" i="1" s="1"/>
  <c r="R7" i="1"/>
  <c r="R13" i="1" s="1"/>
  <c r="R3" i="1"/>
  <c r="S12" i="2" l="1"/>
  <c r="S25" i="2"/>
  <c r="T3" i="2"/>
  <c r="R19" i="1"/>
  <c r="R20" i="1" s="1"/>
  <c r="R16" i="1"/>
  <c r="R17" i="1" s="1"/>
  <c r="T8" i="2"/>
  <c r="R25" i="2"/>
  <c r="R26" i="2" s="1"/>
  <c r="R12" i="2"/>
  <c r="S26" i="2" l="1"/>
  <c r="R27" i="2"/>
  <c r="U8" i="2"/>
  <c r="T12" i="2"/>
  <c r="T25" i="2"/>
  <c r="U3" i="2"/>
  <c r="R14" i="2"/>
  <c r="R13" i="2"/>
  <c r="S13" i="2"/>
  <c r="S14" i="2" s="1"/>
  <c r="S16" i="2" l="1"/>
  <c r="S18" i="2"/>
  <c r="U12" i="2"/>
  <c r="U25" i="2"/>
  <c r="V3" i="2"/>
  <c r="R16" i="2"/>
  <c r="R18" i="2"/>
  <c r="R31" i="2" s="1"/>
  <c r="V8" i="2"/>
  <c r="T13" i="2"/>
  <c r="T14" i="2" s="1"/>
  <c r="S27" i="2"/>
  <c r="T26" i="2"/>
  <c r="T16" i="2" l="1"/>
  <c r="T18" i="2"/>
  <c r="S33" i="2"/>
  <c r="R33" i="2"/>
  <c r="U13" i="2"/>
  <c r="U14" i="2" s="1"/>
  <c r="S31" i="2"/>
  <c r="T27" i="2"/>
  <c r="U26" i="2"/>
  <c r="V12" i="2"/>
  <c r="V25" i="2"/>
  <c r="U16" i="2" l="1"/>
  <c r="U18" i="2"/>
  <c r="T31" i="2"/>
  <c r="V13" i="2"/>
  <c r="V14" i="2"/>
  <c r="V26" i="2"/>
  <c r="V27" i="2" s="1"/>
  <c r="U27" i="2"/>
  <c r="V16" i="2" l="1"/>
  <c r="V18" i="2"/>
  <c r="V31" i="2" s="1"/>
  <c r="T33" i="2"/>
  <c r="U31" i="2"/>
  <c r="U33" i="2" s="1"/>
  <c r="V33" i="2" l="1"/>
</calcChain>
</file>

<file path=xl/sharedStrings.xml><?xml version="1.0" encoding="utf-8"?>
<sst xmlns="http://schemas.openxmlformats.org/spreadsheetml/2006/main" count="49" uniqueCount="42">
  <si>
    <t>Konfiguration</t>
  </si>
  <si>
    <t>Anzahl Angebote p.a.</t>
  </si>
  <si>
    <t>Anzahl Angebote p.m.</t>
  </si>
  <si>
    <t>Bearbeitungszeit je Angebot manuell</t>
  </si>
  <si>
    <t>Zeitersparnis durch Automatisierung</t>
  </si>
  <si>
    <t>Erfassungsdauer je Dokument mit Automatisierung</t>
  </si>
  <si>
    <t>Wert einer produktiven Arbeitsstunde (Vollkosten)</t>
  </si>
  <si>
    <t>Freigesetzte Zeit</t>
  </si>
  <si>
    <t>Benötigte Arbeitsstunden pro Arbeitstag (manuelle Erfassung)</t>
  </si>
  <si>
    <t>Benötigte Arbeitsstunden pro Arbeitstag (mit Automatisierung)</t>
  </si>
  <si>
    <t>Gewonnene produktive Arbeitszeit pro Arbeitstag</t>
  </si>
  <si>
    <t>Gewonnene Arbeitszeit pro Jahr (Arbeitstage)</t>
  </si>
  <si>
    <t>Gewonnene Arbeitszeit pro Monat (Arbeitstage)</t>
  </si>
  <si>
    <t>Wert der gewonnenen Arbeitszeit pro Jahr</t>
  </si>
  <si>
    <t>pro Monat</t>
  </si>
  <si>
    <t>Jahr 1</t>
  </si>
  <si>
    <t>Jahr 2</t>
  </si>
  <si>
    <t>Jahr 3</t>
  </si>
  <si>
    <t>Jahr 4</t>
  </si>
  <si>
    <t>Jahr 5</t>
  </si>
  <si>
    <t>Bemerkungen</t>
  </si>
  <si>
    <t>Arbeitgebervollkosten / Anzahl Arbeitstage (z.B. 220) / Anzahl produktive Stunden pro Tag (z.B. 6)</t>
  </si>
  <si>
    <t>Gewinn durch Automatisierung</t>
  </si>
  <si>
    <t>Freigesetzte Arbeitszeit pro Arbeitstag</t>
  </si>
  <si>
    <t>Freigesetzte Arbeitszeit pro Jahr (Arbeitstage)</t>
  </si>
  <si>
    <t>Wert der freigesetzten Arbeitszeit pro Jahr</t>
  </si>
  <si>
    <t>Kosten der Automatisierungslösung</t>
  </si>
  <si>
    <t>Setup-Kosten</t>
  </si>
  <si>
    <t>Lizenzkosten pro Angebot</t>
  </si>
  <si>
    <t>Anzahl Angebote pro Jahr</t>
  </si>
  <si>
    <t>Lizenzkosten</t>
  </si>
  <si>
    <t>Gesamtkosten</t>
  </si>
  <si>
    <t>Profitabilität</t>
  </si>
  <si>
    <t>Jährliche Profitabilität</t>
  </si>
  <si>
    <t>Kumulierte Profitabilität</t>
  </si>
  <si>
    <t>Ohne Berücksichtigung von Kapitalkosten / Inflation</t>
  </si>
  <si>
    <t>Position</t>
  </si>
  <si>
    <t>Wert</t>
  </si>
  <si>
    <t>Bemerkung</t>
  </si>
  <si>
    <t>Arbeitstage pro Jahr</t>
  </si>
  <si>
    <t>Produktive Stunden pro Arbeitstag</t>
  </si>
  <si>
    <t>Weiter im Reiter "Business Case"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</si>
</sst>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€ ]#,##0.00"/>
    <numFmt numFmtId="165" formatCode="[$€ ]#,##0"/>
    <numFmt numFmtId="166" formatCode="#,##0.0\ &quot;min&quot;"/>
    <numFmt numFmtId="167" formatCode="#,##0.00\ &quot;min&quot;"/>
    <numFmt numFmtId="168" formatCode="#,##0.0\ &quot;h&quot;;[Red]\-#,##0.0\ &quot;h&quot;;\-"/>
    <numFmt numFmtId="169" formatCode="#,##0;[Red]\-#,##0;\-"/>
    <numFmt numFmtId="170" formatCode="[$€]\ #,##0;[Red]\-[$€]\ #,##0;\-"/>
    <numFmt numFmtId="171" formatCode="\€\ #,##0;[Red]\€\ \-#,##0;\€\ \-"/>
    <numFmt numFmtId="172" formatCode="[$€]\ #,##0.00;[Red]\-[$€]\ #,##0.00;\-"/>
    <numFmt numFmtId="173" formatCode="#,##0\ &quot;Tage&quot;;[Red]\-#,##0\ &quot;Tage&quot;;\-"/>
    <numFmt numFmtId="174" formatCode="#,##0\ &quot;h&quot;;[Red]\-#,##0\ &quot;h&quot;;\-"/>
  </numFmts>
  <fonts count="11" x14ac:knownFonts="1">
    <font>
      <sz val="10"/>
      <color rgb="FF000000"/>
      <name val="Arial"/>
      <scheme val="minor"/>
    </font>
    <font>
      <b/>
      <sz val="11"/>
      <color rgb="FFFFFFFF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B7B7B7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3">
    <border>
      <left/>
      <right/>
      <top/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3" fontId="2" fillId="3" borderId="1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3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/>
    <xf numFmtId="166" fontId="2" fillId="3" borderId="1" xfId="0" applyNumberFormat="1" applyFont="1" applyFill="1" applyBorder="1" applyAlignment="1">
      <alignment horizontal="right"/>
    </xf>
    <xf numFmtId="167" fontId="2" fillId="0" borderId="0" xfId="0" applyNumberFormat="1" applyFont="1"/>
    <xf numFmtId="9" fontId="2" fillId="3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167" fontId="3" fillId="0" borderId="0" xfId="0" applyNumberFormat="1" applyFont="1"/>
    <xf numFmtId="166" fontId="3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" fontId="2" fillId="0" borderId="0" xfId="0" applyNumberFormat="1" applyFont="1"/>
    <xf numFmtId="1" fontId="2" fillId="2" borderId="0" xfId="0" applyNumberFormat="1" applyFont="1" applyFill="1"/>
    <xf numFmtId="168" fontId="2" fillId="0" borderId="0" xfId="0" applyNumberFormat="1" applyFont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8" fontId="4" fillId="0" borderId="2" xfId="0" applyNumberFormat="1" applyFont="1" applyBorder="1" applyAlignment="1">
      <alignment horizontal="right"/>
    </xf>
    <xf numFmtId="169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170" fontId="2" fillId="0" borderId="0" xfId="0" applyNumberFormat="1" applyFont="1" applyAlignment="1">
      <alignment horizontal="right"/>
    </xf>
    <xf numFmtId="170" fontId="4" fillId="0" borderId="2" xfId="0" applyNumberFormat="1" applyFont="1" applyBorder="1" applyAlignment="1">
      <alignment horizontal="right"/>
    </xf>
    <xf numFmtId="171" fontId="3" fillId="0" borderId="0" xfId="0" applyNumberFormat="1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7" fillId="0" borderId="0" xfId="0" applyFont="1"/>
    <xf numFmtId="3" fontId="7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6" fontId="7" fillId="3" borderId="1" xfId="0" applyNumberFormat="1" applyFont="1" applyFill="1" applyBorder="1" applyAlignment="1">
      <alignment horizontal="right"/>
    </xf>
    <xf numFmtId="9" fontId="7" fillId="3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168" fontId="7" fillId="0" borderId="0" xfId="0" applyNumberFormat="1" applyFont="1" applyAlignment="1">
      <alignment horizontal="right"/>
    </xf>
    <xf numFmtId="0" fontId="6" fillId="0" borderId="0" xfId="0" applyFont="1"/>
    <xf numFmtId="168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2" xfId="0" applyFont="1" applyBorder="1"/>
    <xf numFmtId="170" fontId="6" fillId="0" borderId="2" xfId="0" applyNumberFormat="1" applyFont="1" applyBorder="1" applyAlignment="1">
      <alignment horizontal="right"/>
    </xf>
    <xf numFmtId="170" fontId="7" fillId="3" borderId="1" xfId="0" applyNumberFormat="1" applyFont="1" applyFill="1" applyBorder="1" applyAlignment="1">
      <alignment horizontal="right"/>
    </xf>
    <xf numFmtId="170" fontId="7" fillId="0" borderId="0" xfId="0" applyNumberFormat="1" applyFont="1" applyAlignment="1">
      <alignment horizontal="right"/>
    </xf>
    <xf numFmtId="172" fontId="7" fillId="0" borderId="0" xfId="0" applyNumberFormat="1" applyFont="1" applyAlignment="1">
      <alignment horizontal="right"/>
    </xf>
    <xf numFmtId="172" fontId="7" fillId="3" borderId="1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9" fillId="0" borderId="0" xfId="0" applyFont="1"/>
    <xf numFmtId="173" fontId="7" fillId="0" borderId="0" xfId="0" applyNumberFormat="1" applyFont="1" applyAlignment="1">
      <alignment horizontal="right"/>
    </xf>
    <xf numFmtId="174" fontId="7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23"/>
  <sheetViews>
    <sheetView showGridLines="0" tabSelected="1" workbookViewId="0"/>
  </sheetViews>
  <sheetFormatPr baseColWidth="10" defaultColWidth="12.6640625" defaultRowHeight="15.75" customHeight="1" x14ac:dyDescent="0.15"/>
  <cols>
    <col min="1" max="17" width="3.6640625" customWidth="1"/>
  </cols>
  <sheetData>
    <row r="1" spans="1:18" ht="15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15.75" customHeight="1" x14ac:dyDescent="0.15">
      <c r="A2" s="4" t="s">
        <v>1</v>
      </c>
      <c r="B2" s="4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>
        <v>6000</v>
      </c>
    </row>
    <row r="3" spans="1:18" ht="15.75" customHeight="1" x14ac:dyDescent="0.15">
      <c r="A3" s="8"/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>
        <f>R2/12</f>
        <v>500</v>
      </c>
    </row>
    <row r="4" spans="1:18" ht="15.75" customHeight="1" x14ac:dyDescent="0.1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1"/>
    </row>
    <row r="5" spans="1:18" ht="15.75" customHeight="1" x14ac:dyDescent="0.15">
      <c r="A5" s="4" t="s">
        <v>3</v>
      </c>
      <c r="B5" s="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>
        <v>15</v>
      </c>
    </row>
    <row r="6" spans="1:18" ht="15.75" customHeight="1" x14ac:dyDescent="0.15">
      <c r="A6" s="4" t="s">
        <v>4</v>
      </c>
      <c r="B6" s="4"/>
      <c r="C6" s="12"/>
      <c r="D6" s="12"/>
      <c r="E6" s="1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>
        <v>0.5</v>
      </c>
    </row>
    <row r="7" spans="1:18" ht="15.75" customHeight="1" x14ac:dyDescent="0.15">
      <c r="A7" s="8" t="s">
        <v>5</v>
      </c>
      <c r="B7" s="8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>
        <f>R5*(1-R6)</f>
        <v>7.5</v>
      </c>
    </row>
    <row r="8" spans="1:18" ht="15.75" customHeight="1" x14ac:dyDescent="0.15">
      <c r="A8" s="4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customHeight="1" x14ac:dyDescent="0.15">
      <c r="A9" s="4" t="s">
        <v>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9">
        <v>50</v>
      </c>
    </row>
    <row r="10" spans="1:18" ht="15.75" customHeight="1" x14ac:dyDescent="0.15">
      <c r="A10" s="4"/>
      <c r="B10" s="4"/>
      <c r="C10" s="20"/>
      <c r="D10" s="20"/>
      <c r="E10" s="2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 customHeight="1" x14ac:dyDescent="0.15">
      <c r="A11" s="1" t="s">
        <v>7</v>
      </c>
      <c r="B11" s="2"/>
      <c r="C11" s="21"/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customHeight="1" x14ac:dyDescent="0.15">
      <c r="A12" s="4"/>
      <c r="B12" s="4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22">
        <f>R2*R5/60/nr_arbeitstage_pro_jahr</f>
        <v>6.8181818181818183</v>
      </c>
    </row>
    <row r="13" spans="1:18" ht="15.75" customHeight="1" x14ac:dyDescent="0.15">
      <c r="A13" s="4"/>
      <c r="B13" s="4" t="s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22">
        <f>R2*R7/60/nr_arbeitstage_pro_jahr</f>
        <v>3.4090909090909092</v>
      </c>
    </row>
    <row r="14" spans="1:18" ht="15.75" customHeight="1" x14ac:dyDescent="0.15">
      <c r="A14" s="23" t="s">
        <v>10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>
        <f>R12-R13</f>
        <v>3.4090909090909092</v>
      </c>
    </row>
    <row r="15" spans="1:18" ht="15.75" customHeight="1" x14ac:dyDescent="0.1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26"/>
    </row>
    <row r="16" spans="1:18" ht="15.75" customHeight="1" x14ac:dyDescent="0.15">
      <c r="A16" s="4" t="s">
        <v>11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6">
        <f>R14*nr_arbeitstage_pro_jahr/nr_produktive_stunden_pro_arbeitstag</f>
        <v>125</v>
      </c>
    </row>
    <row r="17" spans="1:18" ht="15.75" customHeight="1" x14ac:dyDescent="0.15">
      <c r="A17" s="4" t="s">
        <v>12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27">
        <f>R16/12</f>
        <v>10.416666666666666</v>
      </c>
    </row>
    <row r="18" spans="1:18" ht="15.75" customHeight="1" x14ac:dyDescent="0.15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</row>
    <row r="19" spans="1:18" ht="15.75" customHeight="1" x14ac:dyDescent="0.15">
      <c r="A19" s="23" t="s">
        <v>13</v>
      </c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31">
        <f>R9*R14*nr_arbeitstage_pro_jahr</f>
        <v>37500</v>
      </c>
    </row>
    <row r="20" spans="1:18" ht="15.75" customHeight="1" x14ac:dyDescent="0.15">
      <c r="A20" s="8"/>
      <c r="B20" s="8" t="s">
        <v>14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32">
        <f>R19/12</f>
        <v>3125</v>
      </c>
    </row>
    <row r="23" spans="1:18" ht="15.75" customHeight="1" x14ac:dyDescent="0.15">
      <c r="A23" s="60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998"/>
  <sheetViews>
    <sheetView showGridLines="0" workbookViewId="0">
      <pane xSplit="17" ySplit="1" topLeftCell="R2" activePane="bottomRight" state="frozen"/>
      <selection pane="topRight" activeCell="R1" sqref="R1"/>
      <selection pane="bottomLeft" activeCell="A2" sqref="A2"/>
      <selection pane="bottomRight" activeCell="R2" sqref="R2"/>
    </sheetView>
  </sheetViews>
  <sheetFormatPr baseColWidth="10" defaultColWidth="12.6640625" defaultRowHeight="15.75" customHeight="1" x14ac:dyDescent="0.15"/>
  <cols>
    <col min="1" max="17" width="3" customWidth="1"/>
    <col min="23" max="23" width="77.6640625" customWidth="1"/>
  </cols>
  <sheetData>
    <row r="1" spans="1:23" ht="15.7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 t="s">
        <v>15</v>
      </c>
      <c r="S1" s="34" t="s">
        <v>16</v>
      </c>
      <c r="T1" s="34" t="s">
        <v>17</v>
      </c>
      <c r="U1" s="34" t="s">
        <v>18</v>
      </c>
      <c r="V1" s="34" t="s">
        <v>19</v>
      </c>
      <c r="W1" s="33" t="s">
        <v>20</v>
      </c>
    </row>
    <row r="2" spans="1:23" ht="15.7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  <c r="S2" s="36"/>
      <c r="T2" s="36"/>
      <c r="U2" s="36"/>
      <c r="V2" s="36"/>
      <c r="W2" s="35"/>
    </row>
    <row r="3" spans="1:23" ht="15.75" customHeight="1" x14ac:dyDescent="0.1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>
        <f>Überblick!R2</f>
        <v>6000</v>
      </c>
      <c r="S3" s="38">
        <f t="shared" ref="S3:V3" si="0">R3</f>
        <v>6000</v>
      </c>
      <c r="T3" s="38">
        <f t="shared" si="0"/>
        <v>6000</v>
      </c>
      <c r="U3" s="38">
        <f t="shared" si="0"/>
        <v>6000</v>
      </c>
      <c r="V3" s="38">
        <f t="shared" si="0"/>
        <v>6000</v>
      </c>
      <c r="W3" s="37"/>
    </row>
    <row r="4" spans="1:23" ht="15.7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9"/>
      <c r="S4" s="39"/>
      <c r="T4" s="39"/>
      <c r="U4" s="39"/>
      <c r="V4" s="39"/>
      <c r="W4" s="37"/>
    </row>
    <row r="5" spans="1:23" ht="15.75" customHeight="1" x14ac:dyDescent="0.1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40">
        <f>Überblick!R5</f>
        <v>15</v>
      </c>
      <c r="S5" s="40">
        <f t="shared" ref="S5:V5" si="1">R5</f>
        <v>15</v>
      </c>
      <c r="T5" s="40">
        <f t="shared" si="1"/>
        <v>15</v>
      </c>
      <c r="U5" s="40">
        <f t="shared" si="1"/>
        <v>15</v>
      </c>
      <c r="V5" s="40">
        <f t="shared" si="1"/>
        <v>15</v>
      </c>
      <c r="W5" s="37"/>
    </row>
    <row r="6" spans="1:23" ht="15.75" customHeight="1" x14ac:dyDescent="0.1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41">
        <f>Überblick!R6</f>
        <v>0.5</v>
      </c>
      <c r="S6" s="41">
        <f t="shared" ref="S6:V6" si="2">R6</f>
        <v>0.5</v>
      </c>
      <c r="T6" s="41">
        <f t="shared" si="2"/>
        <v>0.5</v>
      </c>
      <c r="U6" s="41">
        <f t="shared" si="2"/>
        <v>0.5</v>
      </c>
      <c r="V6" s="41">
        <f t="shared" si="2"/>
        <v>0.5</v>
      </c>
      <c r="W6" s="37"/>
    </row>
    <row r="7" spans="1:23" ht="15.75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9"/>
      <c r="S7" s="39"/>
      <c r="T7" s="39"/>
      <c r="U7" s="39"/>
      <c r="V7" s="39"/>
      <c r="W7" s="37"/>
    </row>
    <row r="8" spans="1:23" ht="15.75" customHeight="1" x14ac:dyDescent="0.15">
      <c r="A8" s="37" t="s">
        <v>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42">
        <f>Überblick!R9</f>
        <v>50</v>
      </c>
      <c r="S8" s="42">
        <f t="shared" ref="S8:V8" si="3">R8</f>
        <v>50</v>
      </c>
      <c r="T8" s="42">
        <f t="shared" si="3"/>
        <v>50</v>
      </c>
      <c r="U8" s="42">
        <f t="shared" si="3"/>
        <v>50</v>
      </c>
      <c r="V8" s="42">
        <f t="shared" si="3"/>
        <v>50</v>
      </c>
      <c r="W8" s="37" t="s">
        <v>21</v>
      </c>
    </row>
    <row r="9" spans="1:23" ht="15.75" customHeight="1" x14ac:dyDescent="0.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9"/>
      <c r="S9" s="39"/>
      <c r="T9" s="39"/>
      <c r="U9" s="39"/>
      <c r="V9" s="39"/>
      <c r="W9" s="37"/>
    </row>
    <row r="10" spans="1:23" ht="15.75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9"/>
      <c r="S10" s="39"/>
      <c r="T10" s="39"/>
      <c r="U10" s="39"/>
      <c r="V10" s="39"/>
      <c r="W10" s="37"/>
    </row>
    <row r="11" spans="1:23" ht="15.75" customHeight="1" x14ac:dyDescent="0.15">
      <c r="A11" s="35" t="s">
        <v>22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  <c r="S11" s="36"/>
      <c r="T11" s="36"/>
      <c r="U11" s="36"/>
      <c r="V11" s="36"/>
      <c r="W11" s="35"/>
    </row>
    <row r="12" spans="1:23" ht="15.75" customHeight="1" x14ac:dyDescent="0.15">
      <c r="A12" s="37"/>
      <c r="B12" s="37" t="s">
        <v>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43">
        <f>R3*R5/60/nr_arbeitstage_pro_jahr</f>
        <v>6.8181818181818183</v>
      </c>
      <c r="S12" s="43">
        <f>S3*S5/60/nr_arbeitstage_pro_jahr</f>
        <v>6.8181818181818183</v>
      </c>
      <c r="T12" s="43">
        <f>T3*T5/60/nr_arbeitstage_pro_jahr</f>
        <v>6.8181818181818183</v>
      </c>
      <c r="U12" s="43">
        <f>U3*U5/60/nr_arbeitstage_pro_jahr</f>
        <v>6.8181818181818183</v>
      </c>
      <c r="V12" s="43">
        <f>V3*V5/60/nr_arbeitstage_pro_jahr</f>
        <v>6.8181818181818183</v>
      </c>
      <c r="W12" s="37"/>
    </row>
    <row r="13" spans="1:23" ht="15.75" customHeight="1" x14ac:dyDescent="0.15">
      <c r="A13" s="37"/>
      <c r="B13" s="37" t="s">
        <v>9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43">
        <f t="shared" ref="R13:V13" si="4">R12*(1-R6)</f>
        <v>3.4090909090909092</v>
      </c>
      <c r="S13" s="43">
        <f t="shared" si="4"/>
        <v>3.4090909090909092</v>
      </c>
      <c r="T13" s="43">
        <f t="shared" si="4"/>
        <v>3.4090909090909092</v>
      </c>
      <c r="U13" s="43">
        <f t="shared" si="4"/>
        <v>3.4090909090909092</v>
      </c>
      <c r="V13" s="43">
        <f t="shared" si="4"/>
        <v>3.4090909090909092</v>
      </c>
      <c r="W13" s="37"/>
    </row>
    <row r="14" spans="1:23" ht="15.75" customHeight="1" x14ac:dyDescent="0.15">
      <c r="A14" s="44" t="s">
        <v>23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>
        <f t="shared" ref="R14:V14" si="5">R12-R13</f>
        <v>3.4090909090909092</v>
      </c>
      <c r="S14" s="45">
        <f t="shared" si="5"/>
        <v>3.4090909090909092</v>
      </c>
      <c r="T14" s="45">
        <f t="shared" si="5"/>
        <v>3.4090909090909092</v>
      </c>
      <c r="U14" s="45">
        <f t="shared" si="5"/>
        <v>3.4090909090909092</v>
      </c>
      <c r="V14" s="45">
        <f t="shared" si="5"/>
        <v>3.4090909090909092</v>
      </c>
      <c r="W14" s="44"/>
    </row>
    <row r="15" spans="1:23" ht="15.75" customHeigh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9"/>
      <c r="S15" s="39"/>
      <c r="T15" s="39"/>
      <c r="U15" s="39"/>
      <c r="V15" s="39"/>
      <c r="W15" s="37"/>
    </row>
    <row r="16" spans="1:23" ht="15.75" customHeight="1" x14ac:dyDescent="0.15">
      <c r="A16" s="37" t="s">
        <v>24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46">
        <f>R14*nr_arbeitstage_pro_jahr/nr_produktive_stunden_pro_arbeitstag</f>
        <v>125</v>
      </c>
      <c r="S16" s="46">
        <f>S14*nr_arbeitstage_pro_jahr/nr_produktive_stunden_pro_arbeitstag</f>
        <v>125</v>
      </c>
      <c r="T16" s="46">
        <f>T14*nr_arbeitstage_pro_jahr/nr_produktive_stunden_pro_arbeitstag</f>
        <v>125</v>
      </c>
      <c r="U16" s="46">
        <f>U14*nr_arbeitstage_pro_jahr/nr_produktive_stunden_pro_arbeitstag</f>
        <v>125</v>
      </c>
      <c r="V16" s="46">
        <f>V14*nr_arbeitstage_pro_jahr/nr_produktive_stunden_pro_arbeitstag</f>
        <v>125</v>
      </c>
      <c r="W16" s="37" t="str">
        <f>"Annahmen: " &amp; nr_arbeitstage_pro_jahr &amp; " Arbeitstage p.a. / " &amp; nr_produktive_stunden_pro_arbeitstag &amp; " produktive Stunden pro Arbeitstag"</f>
        <v>Annahmen: 220 Arbeitstage p.a. / 6 produktive Stunden pro Arbeitstag</v>
      </c>
    </row>
    <row r="17" spans="1:23" ht="15.75" customHeigh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9"/>
      <c r="S17" s="39"/>
      <c r="T17" s="39"/>
      <c r="U17" s="39"/>
      <c r="V17" s="39"/>
      <c r="W17" s="37"/>
    </row>
    <row r="18" spans="1:23" ht="15.75" customHeight="1" x14ac:dyDescent="0.15">
      <c r="A18" s="47" t="s">
        <v>25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>
        <f>R8*R14*nr_arbeitstage_pro_jahr</f>
        <v>37500</v>
      </c>
      <c r="S18" s="48">
        <f>S8*S14*nr_arbeitstage_pro_jahr</f>
        <v>37500</v>
      </c>
      <c r="T18" s="48">
        <f>T8*T14*nr_arbeitstage_pro_jahr</f>
        <v>37500</v>
      </c>
      <c r="U18" s="48">
        <f>U8*U14*nr_arbeitstage_pro_jahr</f>
        <v>37500</v>
      </c>
      <c r="V18" s="48">
        <f>V8*V14*nr_arbeitstage_pro_jahr</f>
        <v>37500</v>
      </c>
      <c r="W18" s="47"/>
    </row>
    <row r="19" spans="1:23" ht="15.75" customHeight="1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9"/>
      <c r="S19" s="39"/>
      <c r="T19" s="39"/>
      <c r="U19" s="39"/>
      <c r="V19" s="39"/>
      <c r="W19" s="37"/>
    </row>
    <row r="20" spans="1:23" ht="15.75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9"/>
      <c r="S20" s="39"/>
      <c r="T20" s="39"/>
      <c r="U20" s="39"/>
      <c r="V20" s="39"/>
      <c r="W20" s="37"/>
    </row>
    <row r="21" spans="1:23" ht="15.75" customHeight="1" x14ac:dyDescent="0.15">
      <c r="A21" s="35" t="s">
        <v>26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6"/>
      <c r="T21" s="36"/>
      <c r="U21" s="36"/>
      <c r="V21" s="36"/>
      <c r="W21" s="35"/>
    </row>
    <row r="22" spans="1:23" ht="15.75" customHeight="1" x14ac:dyDescent="0.15">
      <c r="A22" s="37" t="s">
        <v>27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49">
        <v>0</v>
      </c>
      <c r="S22" s="50"/>
      <c r="T22" s="50"/>
      <c r="U22" s="50"/>
      <c r="V22" s="50"/>
      <c r="W22" s="37"/>
    </row>
    <row r="23" spans="1:23" ht="15.75" customHeight="1" x14ac:dyDescent="0.15">
      <c r="B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51"/>
      <c r="S23" s="51"/>
      <c r="T23" s="51"/>
      <c r="U23" s="51"/>
      <c r="V23" s="51"/>
      <c r="W23" s="37"/>
    </row>
    <row r="24" spans="1:23" ht="15.75" customHeight="1" x14ac:dyDescent="0.15">
      <c r="B24" s="37" t="s">
        <v>28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52"/>
      <c r="S24" s="52">
        <f t="shared" ref="S24:V24" si="6">R24</f>
        <v>0</v>
      </c>
      <c r="T24" s="52">
        <f t="shared" si="6"/>
        <v>0</v>
      </c>
      <c r="U24" s="52">
        <f t="shared" si="6"/>
        <v>0</v>
      </c>
      <c r="V24" s="52">
        <f t="shared" si="6"/>
        <v>0</v>
      </c>
      <c r="W24" s="37"/>
    </row>
    <row r="25" spans="1:23" ht="15.75" customHeight="1" x14ac:dyDescent="0.15">
      <c r="B25" s="37" t="s">
        <v>29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53">
        <f t="shared" ref="R25:V25" si="7">R3</f>
        <v>6000</v>
      </c>
      <c r="S25" s="53">
        <f t="shared" si="7"/>
        <v>6000</v>
      </c>
      <c r="T25" s="53">
        <f t="shared" si="7"/>
        <v>6000</v>
      </c>
      <c r="U25" s="53">
        <f t="shared" si="7"/>
        <v>6000</v>
      </c>
      <c r="V25" s="53">
        <f t="shared" si="7"/>
        <v>6000</v>
      </c>
      <c r="W25" s="37"/>
    </row>
    <row r="26" spans="1:23" ht="15.75" customHeight="1" x14ac:dyDescent="0.15">
      <c r="A26" s="37" t="s">
        <v>30</v>
      </c>
      <c r="B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50">
        <f>R24*R25</f>
        <v>0</v>
      </c>
      <c r="S26" s="50">
        <f t="shared" ref="S26:V26" si="8">R26</f>
        <v>0</v>
      </c>
      <c r="T26" s="50">
        <f t="shared" si="8"/>
        <v>0</v>
      </c>
      <c r="U26" s="50">
        <f t="shared" si="8"/>
        <v>0</v>
      </c>
      <c r="V26" s="50">
        <f t="shared" si="8"/>
        <v>0</v>
      </c>
      <c r="W26" s="37"/>
    </row>
    <row r="27" spans="1:23" ht="15.75" customHeight="1" x14ac:dyDescent="0.15">
      <c r="A27" s="47" t="s">
        <v>31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8">
        <f t="shared" ref="R27:V27" si="9">R26+R22</f>
        <v>0</v>
      </c>
      <c r="S27" s="48">
        <f t="shared" si="9"/>
        <v>0</v>
      </c>
      <c r="T27" s="48">
        <f t="shared" si="9"/>
        <v>0</v>
      </c>
      <c r="U27" s="48">
        <f t="shared" si="9"/>
        <v>0</v>
      </c>
      <c r="V27" s="48">
        <f t="shared" si="9"/>
        <v>0</v>
      </c>
      <c r="W27" s="47"/>
    </row>
    <row r="28" spans="1:23" ht="15.75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9"/>
      <c r="S28" s="39"/>
      <c r="T28" s="39"/>
      <c r="U28" s="39"/>
      <c r="V28" s="39"/>
      <c r="W28" s="37"/>
    </row>
    <row r="29" spans="1:23" ht="15.75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9"/>
      <c r="S29" s="39"/>
      <c r="T29" s="39"/>
      <c r="U29" s="39"/>
      <c r="V29" s="39"/>
      <c r="W29" s="37"/>
    </row>
    <row r="30" spans="1:23" ht="15.75" customHeight="1" x14ac:dyDescent="0.15">
      <c r="A30" s="35" t="s">
        <v>32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36"/>
      <c r="T30" s="36"/>
      <c r="U30" s="36"/>
      <c r="V30" s="36"/>
      <c r="W30" s="35"/>
    </row>
    <row r="31" spans="1:23" ht="15.75" customHeight="1" x14ac:dyDescent="0.15">
      <c r="A31" s="37" t="s">
        <v>33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50">
        <f t="shared" ref="R31:V31" si="10">R18-R27</f>
        <v>37500</v>
      </c>
      <c r="S31" s="50">
        <f t="shared" si="10"/>
        <v>37500</v>
      </c>
      <c r="T31" s="50">
        <f t="shared" si="10"/>
        <v>37500</v>
      </c>
      <c r="U31" s="50">
        <f t="shared" si="10"/>
        <v>37500</v>
      </c>
      <c r="V31" s="50">
        <f t="shared" si="10"/>
        <v>37500</v>
      </c>
      <c r="W31" s="37"/>
    </row>
    <row r="32" spans="1:23" ht="15.75" customHeight="1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9"/>
      <c r="S32" s="39"/>
      <c r="T32" s="39"/>
      <c r="U32" s="39"/>
      <c r="V32" s="39"/>
      <c r="W32" s="37"/>
    </row>
    <row r="33" spans="1:23" ht="15.75" customHeight="1" x14ac:dyDescent="0.15">
      <c r="A33" s="37" t="s">
        <v>34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50">
        <f t="shared" ref="R33:V33" si="11">SUM($R31:R31)</f>
        <v>37500</v>
      </c>
      <c r="S33" s="50">
        <f t="shared" si="11"/>
        <v>75000</v>
      </c>
      <c r="T33" s="50">
        <f t="shared" si="11"/>
        <v>112500</v>
      </c>
      <c r="U33" s="50">
        <f t="shared" si="11"/>
        <v>150000</v>
      </c>
      <c r="V33" s="50">
        <f t="shared" si="11"/>
        <v>187500</v>
      </c>
      <c r="W33" s="37" t="s">
        <v>35</v>
      </c>
    </row>
    <row r="34" spans="1:23" ht="15.7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9"/>
      <c r="S34" s="39"/>
      <c r="T34" s="39"/>
      <c r="U34" s="39"/>
      <c r="V34" s="39"/>
      <c r="W34" s="37"/>
    </row>
    <row r="35" spans="1:23" ht="15.75" customHeight="1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9"/>
      <c r="S35" s="39"/>
      <c r="T35" s="39"/>
      <c r="U35" s="39"/>
      <c r="V35" s="39"/>
      <c r="W35" s="37"/>
    </row>
    <row r="36" spans="1:23" ht="15.75" customHeight="1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9"/>
      <c r="S36" s="39"/>
      <c r="T36" s="39"/>
      <c r="U36" s="39"/>
      <c r="V36" s="39"/>
      <c r="W36" s="37"/>
    </row>
    <row r="37" spans="1:23" ht="15.75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9"/>
      <c r="S37" s="39"/>
      <c r="T37" s="39"/>
      <c r="U37" s="39"/>
      <c r="V37" s="39"/>
      <c r="W37" s="37"/>
    </row>
    <row r="38" spans="1:23" ht="15.75" customHeight="1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9"/>
      <c r="S38" s="39"/>
      <c r="T38" s="39"/>
      <c r="U38" s="39"/>
      <c r="V38" s="39"/>
      <c r="W38" s="37"/>
    </row>
    <row r="39" spans="1:23" ht="15.75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9"/>
      <c r="S39" s="39"/>
      <c r="T39" s="39"/>
      <c r="U39" s="39"/>
      <c r="V39" s="39"/>
      <c r="W39" s="37"/>
    </row>
    <row r="40" spans="1:23" ht="15.75" customHeight="1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9"/>
      <c r="S40" s="39"/>
      <c r="T40" s="39"/>
      <c r="U40" s="39"/>
      <c r="V40" s="39"/>
      <c r="W40" s="37"/>
    </row>
    <row r="41" spans="1:23" ht="15.75" customHeight="1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9"/>
      <c r="S41" s="39"/>
      <c r="T41" s="39"/>
      <c r="U41" s="39"/>
      <c r="V41" s="39"/>
      <c r="W41" s="37"/>
    </row>
    <row r="42" spans="1:23" ht="15.75" customHeigh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9"/>
      <c r="S42" s="39"/>
      <c r="T42" s="39"/>
      <c r="U42" s="39"/>
      <c r="V42" s="39"/>
      <c r="W42" s="37"/>
    </row>
    <row r="43" spans="1:23" ht="15.75" customHeigh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9"/>
      <c r="S43" s="39"/>
      <c r="T43" s="39"/>
      <c r="U43" s="39"/>
      <c r="V43" s="39"/>
      <c r="W43" s="37"/>
    </row>
    <row r="44" spans="1:23" ht="15.75" customHeight="1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9"/>
      <c r="S44" s="39"/>
      <c r="T44" s="39"/>
      <c r="U44" s="39"/>
      <c r="V44" s="39"/>
      <c r="W44" s="37"/>
    </row>
    <row r="45" spans="1:23" ht="15.75" customHeight="1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9"/>
      <c r="S45" s="39"/>
      <c r="T45" s="39"/>
      <c r="U45" s="39"/>
      <c r="V45" s="39"/>
      <c r="W45" s="37"/>
    </row>
    <row r="46" spans="1:23" ht="15.75" customHeight="1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9"/>
      <c r="S46" s="39"/>
      <c r="T46" s="39"/>
      <c r="U46" s="39"/>
      <c r="V46" s="39"/>
      <c r="W46" s="37"/>
    </row>
    <row r="47" spans="1:23" ht="15.75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9"/>
      <c r="S47" s="39"/>
      <c r="T47" s="39"/>
      <c r="U47" s="39"/>
      <c r="V47" s="39"/>
      <c r="W47" s="37"/>
    </row>
    <row r="48" spans="1:23" ht="15.75" customHeight="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9"/>
      <c r="S48" s="39"/>
      <c r="T48" s="39"/>
      <c r="U48" s="39"/>
      <c r="V48" s="39"/>
      <c r="W48" s="37"/>
    </row>
    <row r="49" spans="1:23" ht="15.75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9"/>
      <c r="S49" s="39"/>
      <c r="T49" s="39"/>
      <c r="U49" s="39"/>
      <c r="V49" s="39"/>
      <c r="W49" s="37"/>
    </row>
    <row r="50" spans="1:23" ht="15.75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9"/>
      <c r="S50" s="39"/>
      <c r="T50" s="39"/>
      <c r="U50" s="39"/>
      <c r="V50" s="39"/>
      <c r="W50" s="37"/>
    </row>
    <row r="51" spans="1:23" ht="15.75" customHeigh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9"/>
      <c r="S51" s="39"/>
      <c r="T51" s="39"/>
      <c r="U51" s="39"/>
      <c r="V51" s="39"/>
      <c r="W51" s="37"/>
    </row>
    <row r="52" spans="1:23" ht="15.75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9"/>
      <c r="S52" s="39"/>
      <c r="T52" s="39"/>
      <c r="U52" s="39"/>
      <c r="V52" s="39"/>
      <c r="W52" s="37"/>
    </row>
    <row r="53" spans="1:23" ht="15.75" customHeight="1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9"/>
      <c r="S53" s="39"/>
      <c r="T53" s="39"/>
      <c r="U53" s="39"/>
      <c r="V53" s="39"/>
      <c r="W53" s="37"/>
    </row>
    <row r="54" spans="1:23" ht="15.75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9"/>
      <c r="S54" s="39"/>
      <c r="T54" s="39"/>
      <c r="U54" s="39"/>
      <c r="V54" s="39"/>
      <c r="W54" s="37"/>
    </row>
    <row r="55" spans="1:23" ht="15.75" customHeight="1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9"/>
      <c r="S55" s="39"/>
      <c r="T55" s="39"/>
      <c r="U55" s="39"/>
      <c r="V55" s="39"/>
      <c r="W55" s="37"/>
    </row>
    <row r="56" spans="1:23" ht="15.75" customHeight="1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9"/>
      <c r="S56" s="39"/>
      <c r="T56" s="39"/>
      <c r="U56" s="39"/>
      <c r="V56" s="39"/>
      <c r="W56" s="37"/>
    </row>
    <row r="57" spans="1:23" ht="15.75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9"/>
      <c r="S57" s="39"/>
      <c r="T57" s="39"/>
      <c r="U57" s="39"/>
      <c r="V57" s="39"/>
      <c r="W57" s="37"/>
    </row>
    <row r="58" spans="1:23" ht="15.75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9"/>
      <c r="S58" s="39"/>
      <c r="T58" s="39"/>
      <c r="U58" s="39"/>
      <c r="V58" s="39"/>
      <c r="W58" s="37"/>
    </row>
    <row r="59" spans="1:23" ht="15.75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9"/>
      <c r="S59" s="39"/>
      <c r="T59" s="39"/>
      <c r="U59" s="39"/>
      <c r="V59" s="39"/>
      <c r="W59" s="37"/>
    </row>
    <row r="60" spans="1:23" ht="15.75" customHeight="1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9"/>
      <c r="S60" s="39"/>
      <c r="T60" s="39"/>
      <c r="U60" s="39"/>
      <c r="V60" s="39"/>
      <c r="W60" s="37"/>
    </row>
    <row r="61" spans="1:23" ht="15.75" customHeight="1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9"/>
      <c r="S61" s="39"/>
      <c r="T61" s="39"/>
      <c r="U61" s="39"/>
      <c r="V61" s="39"/>
      <c r="W61" s="37"/>
    </row>
    <row r="62" spans="1:23" ht="15.75" customHeight="1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9"/>
      <c r="S62" s="39"/>
      <c r="T62" s="39"/>
      <c r="U62" s="39"/>
      <c r="V62" s="39"/>
      <c r="W62" s="37"/>
    </row>
    <row r="63" spans="1:23" ht="15.75" customHeight="1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9"/>
      <c r="S63" s="39"/>
      <c r="T63" s="39"/>
      <c r="U63" s="39"/>
      <c r="V63" s="39"/>
      <c r="W63" s="37"/>
    </row>
    <row r="64" spans="1:23" ht="15.75" customHeight="1" x14ac:dyDescent="0.1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9"/>
      <c r="S64" s="39"/>
      <c r="T64" s="39"/>
      <c r="U64" s="39"/>
      <c r="V64" s="39"/>
      <c r="W64" s="37"/>
    </row>
    <row r="65" spans="1:23" ht="13" x14ac:dyDescent="0.1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9"/>
      <c r="S65" s="39"/>
      <c r="T65" s="39"/>
      <c r="U65" s="39"/>
      <c r="V65" s="39"/>
      <c r="W65" s="37"/>
    </row>
    <row r="66" spans="1:23" ht="13" x14ac:dyDescent="0.1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9"/>
      <c r="S66" s="39"/>
      <c r="T66" s="39"/>
      <c r="U66" s="39"/>
      <c r="V66" s="39"/>
      <c r="W66" s="37"/>
    </row>
    <row r="67" spans="1:23" ht="13" x14ac:dyDescent="0.1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9"/>
      <c r="S67" s="39"/>
      <c r="T67" s="39"/>
      <c r="U67" s="39"/>
      <c r="V67" s="39"/>
      <c r="W67" s="37"/>
    </row>
    <row r="68" spans="1:23" ht="13" x14ac:dyDescent="0.1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9"/>
      <c r="S68" s="39"/>
      <c r="T68" s="39"/>
      <c r="U68" s="39"/>
      <c r="V68" s="39"/>
      <c r="W68" s="37"/>
    </row>
    <row r="69" spans="1:23" ht="13" x14ac:dyDescent="0.1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9"/>
      <c r="S69" s="39"/>
      <c r="T69" s="39"/>
      <c r="U69" s="39"/>
      <c r="V69" s="39"/>
      <c r="W69" s="37"/>
    </row>
    <row r="70" spans="1:23" ht="13" x14ac:dyDescent="0.1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9"/>
      <c r="S70" s="39"/>
      <c r="T70" s="39"/>
      <c r="U70" s="39"/>
      <c r="V70" s="39"/>
      <c r="W70" s="37"/>
    </row>
    <row r="71" spans="1:23" ht="13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9"/>
      <c r="S71" s="39"/>
      <c r="T71" s="39"/>
      <c r="U71" s="39"/>
      <c r="V71" s="39"/>
      <c r="W71" s="37"/>
    </row>
    <row r="72" spans="1:23" ht="13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9"/>
      <c r="S72" s="39"/>
      <c r="T72" s="39"/>
      <c r="U72" s="39"/>
      <c r="V72" s="39"/>
      <c r="W72" s="37"/>
    </row>
    <row r="73" spans="1:23" ht="13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9"/>
      <c r="S73" s="39"/>
      <c r="T73" s="39"/>
      <c r="U73" s="39"/>
      <c r="V73" s="39"/>
      <c r="W73" s="37"/>
    </row>
    <row r="74" spans="1:23" ht="13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9"/>
      <c r="S74" s="39"/>
      <c r="T74" s="39"/>
      <c r="U74" s="39"/>
      <c r="V74" s="39"/>
      <c r="W74" s="37"/>
    </row>
    <row r="75" spans="1:23" ht="13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9"/>
      <c r="S75" s="39"/>
      <c r="T75" s="39"/>
      <c r="U75" s="39"/>
      <c r="V75" s="39"/>
      <c r="W75" s="37"/>
    </row>
    <row r="76" spans="1:23" ht="13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9"/>
      <c r="S76" s="39"/>
      <c r="T76" s="39"/>
      <c r="U76" s="39"/>
      <c r="V76" s="39"/>
      <c r="W76" s="37"/>
    </row>
    <row r="77" spans="1:23" ht="13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9"/>
      <c r="S77" s="39"/>
      <c r="T77" s="39"/>
      <c r="U77" s="39"/>
      <c r="V77" s="39"/>
      <c r="W77" s="37"/>
    </row>
    <row r="78" spans="1:23" ht="13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9"/>
      <c r="S78" s="39"/>
      <c r="T78" s="39"/>
      <c r="U78" s="39"/>
      <c r="V78" s="39"/>
      <c r="W78" s="37"/>
    </row>
    <row r="79" spans="1:23" ht="13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9"/>
      <c r="S79" s="39"/>
      <c r="T79" s="39"/>
      <c r="U79" s="39"/>
      <c r="V79" s="39"/>
      <c r="W79" s="37"/>
    </row>
    <row r="80" spans="1:23" ht="13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9"/>
      <c r="S80" s="39"/>
      <c r="T80" s="39"/>
      <c r="U80" s="39"/>
      <c r="V80" s="39"/>
      <c r="W80" s="37"/>
    </row>
    <row r="81" spans="1:23" ht="13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9"/>
      <c r="S81" s="39"/>
      <c r="T81" s="39"/>
      <c r="U81" s="39"/>
      <c r="V81" s="39"/>
      <c r="W81" s="37"/>
    </row>
    <row r="82" spans="1:23" ht="13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9"/>
      <c r="S82" s="39"/>
      <c r="T82" s="39"/>
      <c r="U82" s="39"/>
      <c r="V82" s="39"/>
      <c r="W82" s="37"/>
    </row>
    <row r="83" spans="1:23" ht="13" x14ac:dyDescent="0.1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9"/>
      <c r="S83" s="39"/>
      <c r="T83" s="39"/>
      <c r="U83" s="39"/>
      <c r="V83" s="39"/>
      <c r="W83" s="37"/>
    </row>
    <row r="84" spans="1:23" ht="13" x14ac:dyDescent="0.1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9"/>
      <c r="S84" s="39"/>
      <c r="T84" s="39"/>
      <c r="U84" s="39"/>
      <c r="V84" s="39"/>
      <c r="W84" s="37"/>
    </row>
    <row r="85" spans="1:23" ht="13" x14ac:dyDescent="0.1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9"/>
      <c r="S85" s="39"/>
      <c r="T85" s="39"/>
      <c r="U85" s="39"/>
      <c r="V85" s="39"/>
      <c r="W85" s="37"/>
    </row>
    <row r="86" spans="1:23" ht="13" x14ac:dyDescent="0.1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9"/>
      <c r="S86" s="39"/>
      <c r="T86" s="39"/>
      <c r="U86" s="39"/>
      <c r="V86" s="39"/>
      <c r="W86" s="37"/>
    </row>
    <row r="87" spans="1:23" ht="13" x14ac:dyDescent="0.1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9"/>
      <c r="S87" s="39"/>
      <c r="T87" s="39"/>
      <c r="U87" s="39"/>
      <c r="V87" s="39"/>
      <c r="W87" s="37"/>
    </row>
    <row r="88" spans="1:23" ht="13" x14ac:dyDescent="0.1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9"/>
      <c r="S88" s="39"/>
      <c r="T88" s="39"/>
      <c r="U88" s="39"/>
      <c r="V88" s="39"/>
      <c r="W88" s="37"/>
    </row>
    <row r="89" spans="1:23" ht="13" x14ac:dyDescent="0.1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9"/>
      <c r="S89" s="39"/>
      <c r="T89" s="39"/>
      <c r="U89" s="39"/>
      <c r="V89" s="39"/>
      <c r="W89" s="37"/>
    </row>
    <row r="90" spans="1:23" ht="13" x14ac:dyDescent="0.1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9"/>
      <c r="S90" s="39"/>
      <c r="T90" s="39"/>
      <c r="U90" s="39"/>
      <c r="V90" s="39"/>
      <c r="W90" s="37"/>
    </row>
    <row r="91" spans="1:23" ht="13" x14ac:dyDescent="0.1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9"/>
      <c r="S91" s="39"/>
      <c r="T91" s="39"/>
      <c r="U91" s="39"/>
      <c r="V91" s="39"/>
      <c r="W91" s="37"/>
    </row>
    <row r="92" spans="1:23" ht="13" x14ac:dyDescent="0.1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9"/>
      <c r="S92" s="39"/>
      <c r="T92" s="39"/>
      <c r="U92" s="39"/>
      <c r="V92" s="39"/>
      <c r="W92" s="37"/>
    </row>
    <row r="93" spans="1:23" ht="13" x14ac:dyDescent="0.1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9"/>
      <c r="S93" s="39"/>
      <c r="T93" s="39"/>
      <c r="U93" s="39"/>
      <c r="V93" s="39"/>
      <c r="W93" s="37"/>
    </row>
    <row r="94" spans="1:23" ht="13" x14ac:dyDescent="0.1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9"/>
      <c r="S94" s="39"/>
      <c r="T94" s="39"/>
      <c r="U94" s="39"/>
      <c r="V94" s="39"/>
      <c r="W94" s="37"/>
    </row>
    <row r="95" spans="1:23" ht="13" x14ac:dyDescent="0.1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9"/>
      <c r="S95" s="39"/>
      <c r="T95" s="39"/>
      <c r="U95" s="39"/>
      <c r="V95" s="39"/>
      <c r="W95" s="37"/>
    </row>
    <row r="96" spans="1:23" ht="13" x14ac:dyDescent="0.1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9"/>
      <c r="S96" s="39"/>
      <c r="T96" s="39"/>
      <c r="U96" s="39"/>
      <c r="V96" s="39"/>
      <c r="W96" s="37"/>
    </row>
    <row r="97" spans="1:23" ht="13" x14ac:dyDescent="0.1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9"/>
      <c r="S97" s="39"/>
      <c r="T97" s="39"/>
      <c r="U97" s="39"/>
      <c r="V97" s="39"/>
      <c r="W97" s="37"/>
    </row>
    <row r="98" spans="1:23" ht="13" x14ac:dyDescent="0.1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9"/>
      <c r="S98" s="39"/>
      <c r="T98" s="39"/>
      <c r="U98" s="39"/>
      <c r="V98" s="39"/>
      <c r="W98" s="37"/>
    </row>
    <row r="99" spans="1:23" ht="13" x14ac:dyDescent="0.1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9"/>
      <c r="S99" s="39"/>
      <c r="T99" s="39"/>
      <c r="U99" s="39"/>
      <c r="V99" s="39"/>
      <c r="W99" s="37"/>
    </row>
    <row r="100" spans="1:23" ht="13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9"/>
      <c r="S100" s="39"/>
      <c r="T100" s="39"/>
      <c r="U100" s="39"/>
      <c r="V100" s="39"/>
      <c r="W100" s="37"/>
    </row>
    <row r="101" spans="1:23" ht="13" x14ac:dyDescent="0.1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9"/>
      <c r="S101" s="39"/>
      <c r="T101" s="39"/>
      <c r="U101" s="39"/>
      <c r="V101" s="39"/>
      <c r="W101" s="37"/>
    </row>
    <row r="102" spans="1:23" ht="13" x14ac:dyDescent="0.1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9"/>
      <c r="S102" s="39"/>
      <c r="T102" s="39"/>
      <c r="U102" s="39"/>
      <c r="V102" s="39"/>
      <c r="W102" s="37"/>
    </row>
    <row r="103" spans="1:23" ht="13" x14ac:dyDescent="0.1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9"/>
      <c r="S103" s="39"/>
      <c r="T103" s="39"/>
      <c r="U103" s="39"/>
      <c r="V103" s="39"/>
      <c r="W103" s="37"/>
    </row>
    <row r="104" spans="1:23" ht="13" x14ac:dyDescent="0.1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9"/>
      <c r="S104" s="39"/>
      <c r="T104" s="39"/>
      <c r="U104" s="39"/>
      <c r="V104" s="39"/>
      <c r="W104" s="37"/>
    </row>
    <row r="105" spans="1:23" ht="13" x14ac:dyDescent="0.1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9"/>
      <c r="S105" s="39"/>
      <c r="T105" s="39"/>
      <c r="U105" s="39"/>
      <c r="V105" s="39"/>
      <c r="W105" s="37"/>
    </row>
    <row r="106" spans="1:23" ht="13" x14ac:dyDescent="0.1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9"/>
      <c r="S106" s="39"/>
      <c r="T106" s="39"/>
      <c r="U106" s="39"/>
      <c r="V106" s="39"/>
      <c r="W106" s="37"/>
    </row>
    <row r="107" spans="1:23" ht="13" x14ac:dyDescent="0.1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9"/>
      <c r="S107" s="39"/>
      <c r="T107" s="39"/>
      <c r="U107" s="39"/>
      <c r="V107" s="39"/>
      <c r="W107" s="37"/>
    </row>
    <row r="108" spans="1:23" ht="13" x14ac:dyDescent="0.1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9"/>
      <c r="S108" s="39"/>
      <c r="T108" s="39"/>
      <c r="U108" s="39"/>
      <c r="V108" s="39"/>
      <c r="W108" s="37"/>
    </row>
    <row r="109" spans="1:23" ht="13" x14ac:dyDescent="0.1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9"/>
      <c r="S109" s="39"/>
      <c r="T109" s="39"/>
      <c r="U109" s="39"/>
      <c r="V109" s="39"/>
      <c r="W109" s="37"/>
    </row>
    <row r="110" spans="1:23" ht="13" x14ac:dyDescent="0.1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9"/>
      <c r="S110" s="39"/>
      <c r="T110" s="39"/>
      <c r="U110" s="39"/>
      <c r="V110" s="39"/>
      <c r="W110" s="37"/>
    </row>
    <row r="111" spans="1:23" ht="13" x14ac:dyDescent="0.1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9"/>
      <c r="S111" s="39"/>
      <c r="T111" s="39"/>
      <c r="U111" s="39"/>
      <c r="V111" s="39"/>
      <c r="W111" s="37"/>
    </row>
    <row r="112" spans="1:23" ht="13" x14ac:dyDescent="0.1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9"/>
      <c r="S112" s="39"/>
      <c r="T112" s="39"/>
      <c r="U112" s="39"/>
      <c r="V112" s="39"/>
      <c r="W112" s="37"/>
    </row>
    <row r="113" spans="1:23" ht="13" x14ac:dyDescent="0.1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9"/>
      <c r="S113" s="39"/>
      <c r="T113" s="39"/>
      <c r="U113" s="39"/>
      <c r="V113" s="39"/>
      <c r="W113" s="37"/>
    </row>
    <row r="114" spans="1:23" ht="13" x14ac:dyDescent="0.1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9"/>
      <c r="S114" s="39"/>
      <c r="T114" s="39"/>
      <c r="U114" s="39"/>
      <c r="V114" s="39"/>
      <c r="W114" s="37"/>
    </row>
    <row r="115" spans="1:23" ht="13" x14ac:dyDescent="0.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9"/>
      <c r="S115" s="39"/>
      <c r="T115" s="39"/>
      <c r="U115" s="39"/>
      <c r="V115" s="39"/>
      <c r="W115" s="37"/>
    </row>
    <row r="116" spans="1:23" ht="13" x14ac:dyDescent="0.1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9"/>
      <c r="S116" s="39"/>
      <c r="T116" s="39"/>
      <c r="U116" s="39"/>
      <c r="V116" s="39"/>
      <c r="W116" s="37"/>
    </row>
    <row r="117" spans="1:23" ht="13" x14ac:dyDescent="0.1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9"/>
      <c r="S117" s="39"/>
      <c r="T117" s="39"/>
      <c r="U117" s="39"/>
      <c r="V117" s="39"/>
      <c r="W117" s="37"/>
    </row>
    <row r="118" spans="1:23" ht="13" x14ac:dyDescent="0.1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9"/>
      <c r="S118" s="39"/>
      <c r="T118" s="39"/>
      <c r="U118" s="39"/>
      <c r="V118" s="39"/>
      <c r="W118" s="37"/>
    </row>
    <row r="119" spans="1:23" ht="13" x14ac:dyDescent="0.1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9"/>
      <c r="S119" s="39"/>
      <c r="T119" s="39"/>
      <c r="U119" s="39"/>
      <c r="V119" s="39"/>
      <c r="W119" s="37"/>
    </row>
    <row r="120" spans="1:23" ht="13" x14ac:dyDescent="0.1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9"/>
      <c r="S120" s="39"/>
      <c r="T120" s="39"/>
      <c r="U120" s="39"/>
      <c r="V120" s="39"/>
      <c r="W120" s="37"/>
    </row>
    <row r="121" spans="1:23" ht="13" x14ac:dyDescent="0.1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9"/>
      <c r="S121" s="39"/>
      <c r="T121" s="39"/>
      <c r="U121" s="39"/>
      <c r="V121" s="39"/>
      <c r="W121" s="37"/>
    </row>
    <row r="122" spans="1:23" ht="13" x14ac:dyDescent="0.1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9"/>
      <c r="S122" s="39"/>
      <c r="T122" s="39"/>
      <c r="U122" s="39"/>
      <c r="V122" s="39"/>
      <c r="W122" s="37"/>
    </row>
    <row r="123" spans="1:23" ht="13" x14ac:dyDescent="0.1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9"/>
      <c r="S123" s="39"/>
      <c r="T123" s="39"/>
      <c r="U123" s="39"/>
      <c r="V123" s="39"/>
      <c r="W123" s="37"/>
    </row>
    <row r="124" spans="1:23" ht="13" x14ac:dyDescent="0.1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9"/>
      <c r="S124" s="39"/>
      <c r="T124" s="39"/>
      <c r="U124" s="39"/>
      <c r="V124" s="39"/>
      <c r="W124" s="37"/>
    </row>
    <row r="125" spans="1:23" ht="13" x14ac:dyDescent="0.1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9"/>
      <c r="S125" s="39"/>
      <c r="T125" s="39"/>
      <c r="U125" s="39"/>
      <c r="V125" s="39"/>
      <c r="W125" s="37"/>
    </row>
    <row r="126" spans="1:23" ht="13" x14ac:dyDescent="0.1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9"/>
      <c r="S126" s="39"/>
      <c r="T126" s="39"/>
      <c r="U126" s="39"/>
      <c r="V126" s="39"/>
      <c r="W126" s="37"/>
    </row>
    <row r="127" spans="1:23" ht="13" x14ac:dyDescent="0.1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9"/>
      <c r="S127" s="39"/>
      <c r="T127" s="39"/>
      <c r="U127" s="39"/>
      <c r="V127" s="39"/>
      <c r="W127" s="37"/>
    </row>
    <row r="128" spans="1:23" ht="13" x14ac:dyDescent="0.1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9"/>
      <c r="S128" s="39"/>
      <c r="T128" s="39"/>
      <c r="U128" s="39"/>
      <c r="V128" s="39"/>
      <c r="W128" s="37"/>
    </row>
    <row r="129" spans="1:23" ht="13" x14ac:dyDescent="0.1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9"/>
      <c r="S129" s="39"/>
      <c r="T129" s="39"/>
      <c r="U129" s="39"/>
      <c r="V129" s="39"/>
      <c r="W129" s="37"/>
    </row>
    <row r="130" spans="1:23" ht="13" x14ac:dyDescent="0.1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9"/>
      <c r="S130" s="39"/>
      <c r="T130" s="39"/>
      <c r="U130" s="39"/>
      <c r="V130" s="39"/>
      <c r="W130" s="37"/>
    </row>
    <row r="131" spans="1:23" ht="13" x14ac:dyDescent="0.1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9"/>
      <c r="S131" s="39"/>
      <c r="T131" s="39"/>
      <c r="U131" s="39"/>
      <c r="V131" s="39"/>
      <c r="W131" s="37"/>
    </row>
    <row r="132" spans="1:23" ht="13" x14ac:dyDescent="0.1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9"/>
      <c r="S132" s="39"/>
      <c r="T132" s="39"/>
      <c r="U132" s="39"/>
      <c r="V132" s="39"/>
      <c r="W132" s="37"/>
    </row>
    <row r="133" spans="1:23" ht="13" x14ac:dyDescent="0.1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9"/>
      <c r="S133" s="39"/>
      <c r="T133" s="39"/>
      <c r="U133" s="39"/>
      <c r="V133" s="39"/>
      <c r="W133" s="37"/>
    </row>
    <row r="134" spans="1:23" ht="13" x14ac:dyDescent="0.1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9"/>
      <c r="S134" s="39"/>
      <c r="T134" s="39"/>
      <c r="U134" s="39"/>
      <c r="V134" s="39"/>
      <c r="W134" s="37"/>
    </row>
    <row r="135" spans="1:23" ht="13" x14ac:dyDescent="0.1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9"/>
      <c r="S135" s="39"/>
      <c r="T135" s="39"/>
      <c r="U135" s="39"/>
      <c r="V135" s="39"/>
      <c r="W135" s="37"/>
    </row>
    <row r="136" spans="1:23" ht="13" x14ac:dyDescent="0.1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9"/>
      <c r="S136" s="39"/>
      <c r="T136" s="39"/>
      <c r="U136" s="39"/>
      <c r="V136" s="39"/>
      <c r="W136" s="37"/>
    </row>
    <row r="137" spans="1:23" ht="13" x14ac:dyDescent="0.1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9"/>
      <c r="S137" s="39"/>
      <c r="T137" s="39"/>
      <c r="U137" s="39"/>
      <c r="V137" s="39"/>
      <c r="W137" s="37"/>
    </row>
    <row r="138" spans="1:23" ht="13" x14ac:dyDescent="0.1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9"/>
      <c r="S138" s="39"/>
      <c r="T138" s="39"/>
      <c r="U138" s="39"/>
      <c r="V138" s="39"/>
      <c r="W138" s="37"/>
    </row>
    <row r="139" spans="1:23" ht="13" x14ac:dyDescent="0.1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9"/>
      <c r="S139" s="39"/>
      <c r="T139" s="39"/>
      <c r="U139" s="39"/>
      <c r="V139" s="39"/>
      <c r="W139" s="37"/>
    </row>
    <row r="140" spans="1:23" ht="13" x14ac:dyDescent="0.1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9"/>
      <c r="S140" s="39"/>
      <c r="T140" s="39"/>
      <c r="U140" s="39"/>
      <c r="V140" s="39"/>
      <c r="W140" s="37"/>
    </row>
    <row r="141" spans="1:23" ht="13" x14ac:dyDescent="0.1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9"/>
      <c r="S141" s="39"/>
      <c r="T141" s="39"/>
      <c r="U141" s="39"/>
      <c r="V141" s="39"/>
      <c r="W141" s="37"/>
    </row>
    <row r="142" spans="1:23" ht="13" x14ac:dyDescent="0.1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9"/>
      <c r="S142" s="39"/>
      <c r="T142" s="39"/>
      <c r="U142" s="39"/>
      <c r="V142" s="39"/>
      <c r="W142" s="37"/>
    </row>
    <row r="143" spans="1:23" ht="13" x14ac:dyDescent="0.1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9"/>
      <c r="S143" s="39"/>
      <c r="T143" s="39"/>
      <c r="U143" s="39"/>
      <c r="V143" s="39"/>
      <c r="W143" s="37"/>
    </row>
    <row r="144" spans="1:23" ht="13" x14ac:dyDescent="0.1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9"/>
      <c r="S144" s="39"/>
      <c r="T144" s="39"/>
      <c r="U144" s="39"/>
      <c r="V144" s="39"/>
      <c r="W144" s="37"/>
    </row>
    <row r="145" spans="1:23" ht="13" x14ac:dyDescent="0.1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9"/>
      <c r="S145" s="39"/>
      <c r="T145" s="39"/>
      <c r="U145" s="39"/>
      <c r="V145" s="39"/>
      <c r="W145" s="37"/>
    </row>
    <row r="146" spans="1:23" ht="13" x14ac:dyDescent="0.1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9"/>
      <c r="S146" s="39"/>
      <c r="T146" s="39"/>
      <c r="U146" s="39"/>
      <c r="V146" s="39"/>
      <c r="W146" s="37"/>
    </row>
    <row r="147" spans="1:23" ht="13" x14ac:dyDescent="0.1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9"/>
      <c r="S147" s="39"/>
      <c r="T147" s="39"/>
      <c r="U147" s="39"/>
      <c r="V147" s="39"/>
      <c r="W147" s="37"/>
    </row>
    <row r="148" spans="1:23" ht="13" x14ac:dyDescent="0.1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9"/>
      <c r="S148" s="39"/>
      <c r="T148" s="39"/>
      <c r="U148" s="39"/>
      <c r="V148" s="39"/>
      <c r="W148" s="37"/>
    </row>
    <row r="149" spans="1:23" ht="13" x14ac:dyDescent="0.1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9"/>
      <c r="S149" s="39"/>
      <c r="T149" s="39"/>
      <c r="U149" s="39"/>
      <c r="V149" s="39"/>
      <c r="W149" s="37"/>
    </row>
    <row r="150" spans="1:23" ht="13" x14ac:dyDescent="0.1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9"/>
      <c r="S150" s="39"/>
      <c r="T150" s="39"/>
      <c r="U150" s="39"/>
      <c r="V150" s="39"/>
      <c r="W150" s="37"/>
    </row>
    <row r="151" spans="1:23" ht="13" x14ac:dyDescent="0.1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9"/>
      <c r="S151" s="39"/>
      <c r="T151" s="39"/>
      <c r="U151" s="39"/>
      <c r="V151" s="39"/>
      <c r="W151" s="37"/>
    </row>
    <row r="152" spans="1:23" ht="13" x14ac:dyDescent="0.1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9"/>
      <c r="S152" s="39"/>
      <c r="T152" s="39"/>
      <c r="U152" s="39"/>
      <c r="V152" s="39"/>
      <c r="W152" s="37"/>
    </row>
    <row r="153" spans="1:23" ht="13" x14ac:dyDescent="0.1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9"/>
      <c r="S153" s="39"/>
      <c r="T153" s="39"/>
      <c r="U153" s="39"/>
      <c r="V153" s="39"/>
      <c r="W153" s="37"/>
    </row>
    <row r="154" spans="1:23" ht="13" x14ac:dyDescent="0.1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9"/>
      <c r="S154" s="39"/>
      <c r="T154" s="39"/>
      <c r="U154" s="39"/>
      <c r="V154" s="39"/>
      <c r="W154" s="37"/>
    </row>
    <row r="155" spans="1:23" ht="13" x14ac:dyDescent="0.1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9"/>
      <c r="S155" s="39"/>
      <c r="T155" s="39"/>
      <c r="U155" s="39"/>
      <c r="V155" s="39"/>
      <c r="W155" s="37"/>
    </row>
    <row r="156" spans="1:23" ht="13" x14ac:dyDescent="0.1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9"/>
      <c r="S156" s="39"/>
      <c r="T156" s="39"/>
      <c r="U156" s="39"/>
      <c r="V156" s="39"/>
      <c r="W156" s="37"/>
    </row>
    <row r="157" spans="1:23" ht="13" x14ac:dyDescent="0.1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9"/>
      <c r="S157" s="39"/>
      <c r="T157" s="39"/>
      <c r="U157" s="39"/>
      <c r="V157" s="39"/>
      <c r="W157" s="37"/>
    </row>
    <row r="158" spans="1:23" ht="13" x14ac:dyDescent="0.1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9"/>
      <c r="S158" s="39"/>
      <c r="T158" s="39"/>
      <c r="U158" s="39"/>
      <c r="V158" s="39"/>
      <c r="W158" s="37"/>
    </row>
    <row r="159" spans="1:23" ht="13" x14ac:dyDescent="0.1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9"/>
      <c r="S159" s="39"/>
      <c r="T159" s="39"/>
      <c r="U159" s="39"/>
      <c r="V159" s="39"/>
      <c r="W159" s="37"/>
    </row>
    <row r="160" spans="1:23" ht="13" x14ac:dyDescent="0.1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9"/>
      <c r="S160" s="39"/>
      <c r="T160" s="39"/>
      <c r="U160" s="39"/>
      <c r="V160" s="39"/>
      <c r="W160" s="37"/>
    </row>
    <row r="161" spans="1:23" ht="13" x14ac:dyDescent="0.1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9"/>
      <c r="S161" s="39"/>
      <c r="T161" s="39"/>
      <c r="U161" s="39"/>
      <c r="V161" s="39"/>
      <c r="W161" s="37"/>
    </row>
    <row r="162" spans="1:23" ht="13" x14ac:dyDescent="0.1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9"/>
      <c r="S162" s="39"/>
      <c r="T162" s="39"/>
      <c r="U162" s="39"/>
      <c r="V162" s="39"/>
      <c r="W162" s="37"/>
    </row>
    <row r="163" spans="1:23" ht="13" x14ac:dyDescent="0.1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9"/>
      <c r="S163" s="39"/>
      <c r="T163" s="39"/>
      <c r="U163" s="39"/>
      <c r="V163" s="39"/>
      <c r="W163" s="37"/>
    </row>
    <row r="164" spans="1:23" ht="13" x14ac:dyDescent="0.1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9"/>
      <c r="S164" s="39"/>
      <c r="T164" s="39"/>
      <c r="U164" s="39"/>
      <c r="V164" s="39"/>
      <c r="W164" s="37"/>
    </row>
    <row r="165" spans="1:23" ht="13" x14ac:dyDescent="0.1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9"/>
      <c r="S165" s="39"/>
      <c r="T165" s="39"/>
      <c r="U165" s="39"/>
      <c r="V165" s="39"/>
      <c r="W165" s="37"/>
    </row>
    <row r="166" spans="1:23" ht="13" x14ac:dyDescent="0.1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9"/>
      <c r="S166" s="39"/>
      <c r="T166" s="39"/>
      <c r="U166" s="39"/>
      <c r="V166" s="39"/>
      <c r="W166" s="37"/>
    </row>
    <row r="167" spans="1:23" ht="13" x14ac:dyDescent="0.1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9"/>
      <c r="S167" s="39"/>
      <c r="T167" s="39"/>
      <c r="U167" s="39"/>
      <c r="V167" s="39"/>
      <c r="W167" s="37"/>
    </row>
    <row r="168" spans="1:23" ht="13" x14ac:dyDescent="0.1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9"/>
      <c r="S168" s="39"/>
      <c r="T168" s="39"/>
      <c r="U168" s="39"/>
      <c r="V168" s="39"/>
      <c r="W168" s="37"/>
    </row>
    <row r="169" spans="1:23" ht="13" x14ac:dyDescent="0.1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9"/>
      <c r="S169" s="39"/>
      <c r="T169" s="39"/>
      <c r="U169" s="39"/>
      <c r="V169" s="39"/>
      <c r="W169" s="37"/>
    </row>
    <row r="170" spans="1:23" ht="13" x14ac:dyDescent="0.1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9"/>
      <c r="S170" s="39"/>
      <c r="T170" s="39"/>
      <c r="U170" s="39"/>
      <c r="V170" s="39"/>
      <c r="W170" s="37"/>
    </row>
    <row r="171" spans="1:23" ht="13" x14ac:dyDescent="0.1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9"/>
      <c r="S171" s="39"/>
      <c r="T171" s="39"/>
      <c r="U171" s="39"/>
      <c r="V171" s="39"/>
      <c r="W171" s="37"/>
    </row>
    <row r="172" spans="1:23" ht="13" x14ac:dyDescent="0.1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9"/>
      <c r="S172" s="39"/>
      <c r="T172" s="39"/>
      <c r="U172" s="39"/>
      <c r="V172" s="39"/>
      <c r="W172" s="37"/>
    </row>
    <row r="173" spans="1:23" ht="13" x14ac:dyDescent="0.1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9"/>
      <c r="S173" s="39"/>
      <c r="T173" s="39"/>
      <c r="U173" s="39"/>
      <c r="V173" s="39"/>
      <c r="W173" s="37"/>
    </row>
    <row r="174" spans="1:23" ht="13" x14ac:dyDescent="0.1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9"/>
      <c r="S174" s="39"/>
      <c r="T174" s="39"/>
      <c r="U174" s="39"/>
      <c r="V174" s="39"/>
      <c r="W174" s="37"/>
    </row>
    <row r="175" spans="1:23" ht="13" x14ac:dyDescent="0.1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9"/>
      <c r="S175" s="39"/>
      <c r="T175" s="39"/>
      <c r="U175" s="39"/>
      <c r="V175" s="39"/>
      <c r="W175" s="37"/>
    </row>
    <row r="176" spans="1:23" ht="13" x14ac:dyDescent="0.1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9"/>
      <c r="S176" s="39"/>
      <c r="T176" s="39"/>
      <c r="U176" s="39"/>
      <c r="V176" s="39"/>
      <c r="W176" s="37"/>
    </row>
    <row r="177" spans="1:23" ht="13" x14ac:dyDescent="0.1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9"/>
      <c r="S177" s="39"/>
      <c r="T177" s="39"/>
      <c r="U177" s="39"/>
      <c r="V177" s="39"/>
      <c r="W177" s="37"/>
    </row>
    <row r="178" spans="1:23" ht="13" x14ac:dyDescent="0.1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9"/>
      <c r="S178" s="39"/>
      <c r="T178" s="39"/>
      <c r="U178" s="39"/>
      <c r="V178" s="39"/>
      <c r="W178" s="37"/>
    </row>
    <row r="179" spans="1:23" ht="13" x14ac:dyDescent="0.1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9"/>
      <c r="S179" s="39"/>
      <c r="T179" s="39"/>
      <c r="U179" s="39"/>
      <c r="V179" s="39"/>
      <c r="W179" s="37"/>
    </row>
    <row r="180" spans="1:23" ht="13" x14ac:dyDescent="0.1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9"/>
      <c r="S180" s="39"/>
      <c r="T180" s="39"/>
      <c r="U180" s="39"/>
      <c r="V180" s="39"/>
      <c r="W180" s="37"/>
    </row>
    <row r="181" spans="1:23" ht="13" x14ac:dyDescent="0.1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9"/>
      <c r="S181" s="39"/>
      <c r="T181" s="39"/>
      <c r="U181" s="39"/>
      <c r="V181" s="39"/>
      <c r="W181" s="37"/>
    </row>
    <row r="182" spans="1:23" ht="13" x14ac:dyDescent="0.1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9"/>
      <c r="S182" s="39"/>
      <c r="T182" s="39"/>
      <c r="U182" s="39"/>
      <c r="V182" s="39"/>
      <c r="W182" s="37"/>
    </row>
    <row r="183" spans="1:23" ht="13" x14ac:dyDescent="0.1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9"/>
      <c r="S183" s="39"/>
      <c r="T183" s="39"/>
      <c r="U183" s="39"/>
      <c r="V183" s="39"/>
      <c r="W183" s="37"/>
    </row>
    <row r="184" spans="1:23" ht="13" x14ac:dyDescent="0.1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9"/>
      <c r="S184" s="39"/>
      <c r="T184" s="39"/>
      <c r="U184" s="39"/>
      <c r="V184" s="39"/>
      <c r="W184" s="37"/>
    </row>
    <row r="185" spans="1:23" ht="13" x14ac:dyDescent="0.1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9"/>
      <c r="S185" s="39"/>
      <c r="T185" s="39"/>
      <c r="U185" s="39"/>
      <c r="V185" s="39"/>
      <c r="W185" s="37"/>
    </row>
    <row r="186" spans="1:23" ht="13" x14ac:dyDescent="0.1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9"/>
      <c r="S186" s="39"/>
      <c r="T186" s="39"/>
      <c r="U186" s="39"/>
      <c r="V186" s="39"/>
      <c r="W186" s="37"/>
    </row>
    <row r="187" spans="1:23" ht="13" x14ac:dyDescent="0.1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9"/>
      <c r="S187" s="39"/>
      <c r="T187" s="39"/>
      <c r="U187" s="39"/>
      <c r="V187" s="39"/>
      <c r="W187" s="37"/>
    </row>
    <row r="188" spans="1:23" ht="13" x14ac:dyDescent="0.1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9"/>
      <c r="S188" s="39"/>
      <c r="T188" s="39"/>
      <c r="U188" s="39"/>
      <c r="V188" s="39"/>
      <c r="W188" s="37"/>
    </row>
    <row r="189" spans="1:23" ht="13" x14ac:dyDescent="0.1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9"/>
      <c r="S189" s="39"/>
      <c r="T189" s="39"/>
      <c r="U189" s="39"/>
      <c r="V189" s="39"/>
      <c r="W189" s="37"/>
    </row>
    <row r="190" spans="1:23" ht="13" x14ac:dyDescent="0.1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9"/>
      <c r="S190" s="39"/>
      <c r="T190" s="39"/>
      <c r="U190" s="39"/>
      <c r="V190" s="39"/>
      <c r="W190" s="37"/>
    </row>
    <row r="191" spans="1:23" ht="13" x14ac:dyDescent="0.1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9"/>
      <c r="S191" s="39"/>
      <c r="T191" s="39"/>
      <c r="U191" s="39"/>
      <c r="V191" s="39"/>
      <c r="W191" s="37"/>
    </row>
    <row r="192" spans="1:23" ht="13" x14ac:dyDescent="0.1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9"/>
      <c r="S192" s="39"/>
      <c r="T192" s="39"/>
      <c r="U192" s="39"/>
      <c r="V192" s="39"/>
      <c r="W192" s="37"/>
    </row>
    <row r="193" spans="1:23" ht="13" x14ac:dyDescent="0.1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9"/>
      <c r="S193" s="39"/>
      <c r="T193" s="39"/>
      <c r="U193" s="39"/>
      <c r="V193" s="39"/>
      <c r="W193" s="37"/>
    </row>
    <row r="194" spans="1:23" ht="13" x14ac:dyDescent="0.1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9"/>
      <c r="S194" s="39"/>
      <c r="T194" s="39"/>
      <c r="U194" s="39"/>
      <c r="V194" s="39"/>
      <c r="W194" s="37"/>
    </row>
    <row r="195" spans="1:23" ht="13" x14ac:dyDescent="0.1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9"/>
      <c r="S195" s="39"/>
      <c r="T195" s="39"/>
      <c r="U195" s="39"/>
      <c r="V195" s="39"/>
      <c r="W195" s="37"/>
    </row>
    <row r="196" spans="1:23" ht="13" x14ac:dyDescent="0.1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9"/>
      <c r="S196" s="39"/>
      <c r="T196" s="39"/>
      <c r="U196" s="39"/>
      <c r="V196" s="39"/>
      <c r="W196" s="37"/>
    </row>
    <row r="197" spans="1:23" ht="13" x14ac:dyDescent="0.1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9"/>
      <c r="S197" s="39"/>
      <c r="T197" s="39"/>
      <c r="U197" s="39"/>
      <c r="V197" s="39"/>
      <c r="W197" s="37"/>
    </row>
    <row r="198" spans="1:23" ht="13" x14ac:dyDescent="0.1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9"/>
      <c r="S198" s="39"/>
      <c r="T198" s="39"/>
      <c r="U198" s="39"/>
      <c r="V198" s="39"/>
      <c r="W198" s="37"/>
    </row>
    <row r="199" spans="1:23" ht="13" x14ac:dyDescent="0.1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9"/>
      <c r="S199" s="39"/>
      <c r="T199" s="39"/>
      <c r="U199" s="39"/>
      <c r="V199" s="39"/>
      <c r="W199" s="37"/>
    </row>
    <row r="200" spans="1:23" ht="13" x14ac:dyDescent="0.1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9"/>
      <c r="S200" s="39"/>
      <c r="T200" s="39"/>
      <c r="U200" s="39"/>
      <c r="V200" s="39"/>
      <c r="W200" s="37"/>
    </row>
    <row r="201" spans="1:23" ht="13" x14ac:dyDescent="0.1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9"/>
      <c r="S201" s="39"/>
      <c r="T201" s="39"/>
      <c r="U201" s="39"/>
      <c r="V201" s="39"/>
      <c r="W201" s="37"/>
    </row>
    <row r="202" spans="1:23" ht="13" x14ac:dyDescent="0.1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9"/>
      <c r="S202" s="39"/>
      <c r="T202" s="39"/>
      <c r="U202" s="39"/>
      <c r="V202" s="39"/>
      <c r="W202" s="37"/>
    </row>
    <row r="203" spans="1:23" ht="13" x14ac:dyDescent="0.1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9"/>
      <c r="S203" s="39"/>
      <c r="T203" s="39"/>
      <c r="U203" s="39"/>
      <c r="V203" s="39"/>
      <c r="W203" s="37"/>
    </row>
    <row r="204" spans="1:23" ht="13" x14ac:dyDescent="0.1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9"/>
      <c r="S204" s="39"/>
      <c r="T204" s="39"/>
      <c r="U204" s="39"/>
      <c r="V204" s="39"/>
      <c r="W204" s="37"/>
    </row>
    <row r="205" spans="1:23" ht="13" x14ac:dyDescent="0.1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9"/>
      <c r="S205" s="39"/>
      <c r="T205" s="39"/>
      <c r="U205" s="39"/>
      <c r="V205" s="39"/>
      <c r="W205" s="37"/>
    </row>
    <row r="206" spans="1:23" ht="13" x14ac:dyDescent="0.1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9"/>
      <c r="S206" s="39"/>
      <c r="T206" s="39"/>
      <c r="U206" s="39"/>
      <c r="V206" s="39"/>
      <c r="W206" s="37"/>
    </row>
    <row r="207" spans="1:23" ht="13" x14ac:dyDescent="0.1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9"/>
      <c r="S207" s="39"/>
      <c r="T207" s="39"/>
      <c r="U207" s="39"/>
      <c r="V207" s="39"/>
      <c r="W207" s="37"/>
    </row>
    <row r="208" spans="1:23" ht="13" x14ac:dyDescent="0.1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9"/>
      <c r="S208" s="39"/>
      <c r="T208" s="39"/>
      <c r="U208" s="39"/>
      <c r="V208" s="39"/>
      <c r="W208" s="37"/>
    </row>
    <row r="209" spans="1:23" ht="13" x14ac:dyDescent="0.1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9"/>
      <c r="S209" s="39"/>
      <c r="T209" s="39"/>
      <c r="U209" s="39"/>
      <c r="V209" s="39"/>
      <c r="W209" s="37"/>
    </row>
    <row r="210" spans="1:23" ht="13" x14ac:dyDescent="0.1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9"/>
      <c r="S210" s="39"/>
      <c r="T210" s="39"/>
      <c r="U210" s="39"/>
      <c r="V210" s="39"/>
      <c r="W210" s="37"/>
    </row>
    <row r="211" spans="1:23" ht="13" x14ac:dyDescent="0.1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9"/>
      <c r="S211" s="39"/>
      <c r="T211" s="39"/>
      <c r="U211" s="39"/>
      <c r="V211" s="39"/>
      <c r="W211" s="37"/>
    </row>
    <row r="212" spans="1:23" ht="13" x14ac:dyDescent="0.1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9"/>
      <c r="S212" s="39"/>
      <c r="T212" s="39"/>
      <c r="U212" s="39"/>
      <c r="V212" s="39"/>
      <c r="W212" s="37"/>
    </row>
    <row r="213" spans="1:23" ht="13" x14ac:dyDescent="0.1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9"/>
      <c r="S213" s="39"/>
      <c r="T213" s="39"/>
      <c r="U213" s="39"/>
      <c r="V213" s="39"/>
      <c r="W213" s="37"/>
    </row>
    <row r="214" spans="1:23" ht="13" x14ac:dyDescent="0.1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9"/>
      <c r="S214" s="39"/>
      <c r="T214" s="39"/>
      <c r="U214" s="39"/>
      <c r="V214" s="39"/>
      <c r="W214" s="37"/>
    </row>
    <row r="215" spans="1:23" ht="13" x14ac:dyDescent="0.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9"/>
      <c r="S215" s="39"/>
      <c r="T215" s="39"/>
      <c r="U215" s="39"/>
      <c r="V215" s="39"/>
      <c r="W215" s="37"/>
    </row>
    <row r="216" spans="1:23" ht="13" x14ac:dyDescent="0.1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9"/>
      <c r="S216" s="39"/>
      <c r="T216" s="39"/>
      <c r="U216" s="39"/>
      <c r="V216" s="39"/>
      <c r="W216" s="37"/>
    </row>
    <row r="217" spans="1:23" ht="13" x14ac:dyDescent="0.1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9"/>
      <c r="S217" s="39"/>
      <c r="T217" s="39"/>
      <c r="U217" s="39"/>
      <c r="V217" s="39"/>
      <c r="W217" s="37"/>
    </row>
    <row r="218" spans="1:23" ht="13" x14ac:dyDescent="0.1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9"/>
      <c r="S218" s="39"/>
      <c r="T218" s="39"/>
      <c r="U218" s="39"/>
      <c r="V218" s="39"/>
      <c r="W218" s="37"/>
    </row>
    <row r="219" spans="1:23" ht="13" x14ac:dyDescent="0.1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9"/>
      <c r="S219" s="39"/>
      <c r="T219" s="39"/>
      <c r="U219" s="39"/>
      <c r="V219" s="39"/>
      <c r="W219" s="37"/>
    </row>
    <row r="220" spans="1:23" ht="13" x14ac:dyDescent="0.1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9"/>
      <c r="S220" s="39"/>
      <c r="T220" s="39"/>
      <c r="U220" s="39"/>
      <c r="V220" s="39"/>
      <c r="W220" s="37"/>
    </row>
    <row r="221" spans="1:23" ht="13" x14ac:dyDescent="0.1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9"/>
      <c r="S221" s="39"/>
      <c r="T221" s="39"/>
      <c r="U221" s="39"/>
      <c r="V221" s="39"/>
      <c r="W221" s="37"/>
    </row>
    <row r="222" spans="1:23" ht="13" x14ac:dyDescent="0.1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9"/>
      <c r="S222" s="39"/>
      <c r="T222" s="39"/>
      <c r="U222" s="39"/>
      <c r="V222" s="39"/>
      <c r="W222" s="37"/>
    </row>
    <row r="223" spans="1:23" ht="13" x14ac:dyDescent="0.1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9"/>
      <c r="S223" s="39"/>
      <c r="T223" s="39"/>
      <c r="U223" s="39"/>
      <c r="V223" s="39"/>
      <c r="W223" s="37"/>
    </row>
    <row r="224" spans="1:23" ht="13" x14ac:dyDescent="0.1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9"/>
      <c r="S224" s="39"/>
      <c r="T224" s="39"/>
      <c r="U224" s="39"/>
      <c r="V224" s="39"/>
      <c r="W224" s="37"/>
    </row>
    <row r="225" spans="1:23" ht="13" x14ac:dyDescent="0.1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9"/>
      <c r="S225" s="39"/>
      <c r="T225" s="39"/>
      <c r="U225" s="39"/>
      <c r="V225" s="39"/>
      <c r="W225" s="37"/>
    </row>
    <row r="226" spans="1:23" ht="13" x14ac:dyDescent="0.1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9"/>
      <c r="S226" s="39"/>
      <c r="T226" s="39"/>
      <c r="U226" s="39"/>
      <c r="V226" s="39"/>
      <c r="W226" s="37"/>
    </row>
    <row r="227" spans="1:23" ht="13" x14ac:dyDescent="0.1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9"/>
      <c r="S227" s="39"/>
      <c r="T227" s="39"/>
      <c r="U227" s="39"/>
      <c r="V227" s="39"/>
      <c r="W227" s="37"/>
    </row>
    <row r="228" spans="1:23" ht="13" x14ac:dyDescent="0.1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9"/>
      <c r="S228" s="39"/>
      <c r="T228" s="39"/>
      <c r="U228" s="39"/>
      <c r="V228" s="39"/>
      <c r="W228" s="37"/>
    </row>
    <row r="229" spans="1:23" ht="13" x14ac:dyDescent="0.1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9"/>
      <c r="S229" s="39"/>
      <c r="T229" s="39"/>
      <c r="U229" s="39"/>
      <c r="V229" s="39"/>
      <c r="W229" s="37"/>
    </row>
    <row r="230" spans="1:23" ht="13" x14ac:dyDescent="0.1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9"/>
      <c r="S230" s="39"/>
      <c r="T230" s="39"/>
      <c r="U230" s="39"/>
      <c r="V230" s="39"/>
      <c r="W230" s="37"/>
    </row>
    <row r="231" spans="1:23" ht="13" x14ac:dyDescent="0.1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9"/>
      <c r="S231" s="39"/>
      <c r="T231" s="39"/>
      <c r="U231" s="39"/>
      <c r="V231" s="39"/>
      <c r="W231" s="37"/>
    </row>
    <row r="232" spans="1:23" ht="13" x14ac:dyDescent="0.1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9"/>
      <c r="S232" s="39"/>
      <c r="T232" s="39"/>
      <c r="U232" s="39"/>
      <c r="V232" s="39"/>
      <c r="W232" s="37"/>
    </row>
    <row r="233" spans="1:23" ht="13" x14ac:dyDescent="0.1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9"/>
      <c r="S233" s="39"/>
      <c r="T233" s="39"/>
      <c r="U233" s="39"/>
      <c r="V233" s="39"/>
      <c r="W233" s="37"/>
    </row>
    <row r="234" spans="1:23" ht="13" x14ac:dyDescent="0.1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9"/>
      <c r="S234" s="39"/>
      <c r="T234" s="39"/>
      <c r="U234" s="39"/>
      <c r="V234" s="39"/>
      <c r="W234" s="37"/>
    </row>
    <row r="235" spans="1:23" ht="13" x14ac:dyDescent="0.1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9"/>
      <c r="S235" s="39"/>
      <c r="T235" s="39"/>
      <c r="U235" s="39"/>
      <c r="V235" s="39"/>
      <c r="W235" s="37"/>
    </row>
    <row r="236" spans="1:23" ht="13" x14ac:dyDescent="0.1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9"/>
      <c r="S236" s="39"/>
      <c r="T236" s="39"/>
      <c r="U236" s="39"/>
      <c r="V236" s="39"/>
      <c r="W236" s="37"/>
    </row>
    <row r="237" spans="1:23" ht="13" x14ac:dyDescent="0.1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9"/>
      <c r="S237" s="39"/>
      <c r="T237" s="39"/>
      <c r="U237" s="39"/>
      <c r="V237" s="39"/>
      <c r="W237" s="37"/>
    </row>
    <row r="238" spans="1:23" ht="13" x14ac:dyDescent="0.1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9"/>
      <c r="S238" s="39"/>
      <c r="T238" s="39"/>
      <c r="U238" s="39"/>
      <c r="V238" s="39"/>
      <c r="W238" s="37"/>
    </row>
    <row r="239" spans="1:23" ht="13" x14ac:dyDescent="0.1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9"/>
      <c r="S239" s="39"/>
      <c r="T239" s="39"/>
      <c r="U239" s="39"/>
      <c r="V239" s="39"/>
      <c r="W239" s="37"/>
    </row>
    <row r="240" spans="1:23" ht="13" x14ac:dyDescent="0.1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9"/>
      <c r="S240" s="39"/>
      <c r="T240" s="39"/>
      <c r="U240" s="39"/>
      <c r="V240" s="39"/>
      <c r="W240" s="37"/>
    </row>
    <row r="241" spans="1:23" ht="13" x14ac:dyDescent="0.1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9"/>
      <c r="S241" s="39"/>
      <c r="T241" s="39"/>
      <c r="U241" s="39"/>
      <c r="V241" s="39"/>
      <c r="W241" s="37"/>
    </row>
    <row r="242" spans="1:23" ht="13" x14ac:dyDescent="0.1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9"/>
      <c r="S242" s="39"/>
      <c r="T242" s="39"/>
      <c r="U242" s="39"/>
      <c r="V242" s="39"/>
      <c r="W242" s="37"/>
    </row>
    <row r="243" spans="1:23" ht="13" x14ac:dyDescent="0.1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9"/>
      <c r="S243" s="39"/>
      <c r="T243" s="39"/>
      <c r="U243" s="39"/>
      <c r="V243" s="39"/>
      <c r="W243" s="37"/>
    </row>
    <row r="244" spans="1:23" ht="13" x14ac:dyDescent="0.1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9"/>
      <c r="S244" s="39"/>
      <c r="T244" s="39"/>
      <c r="U244" s="39"/>
      <c r="V244" s="39"/>
      <c r="W244" s="37"/>
    </row>
    <row r="245" spans="1:23" ht="13" x14ac:dyDescent="0.1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9"/>
      <c r="S245" s="39"/>
      <c r="T245" s="39"/>
      <c r="U245" s="39"/>
      <c r="V245" s="39"/>
      <c r="W245" s="37"/>
    </row>
    <row r="246" spans="1:23" ht="13" x14ac:dyDescent="0.1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9"/>
      <c r="S246" s="39"/>
      <c r="T246" s="39"/>
      <c r="U246" s="39"/>
      <c r="V246" s="39"/>
      <c r="W246" s="37"/>
    </row>
    <row r="247" spans="1:23" ht="13" x14ac:dyDescent="0.1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9"/>
      <c r="S247" s="39"/>
      <c r="T247" s="39"/>
      <c r="U247" s="39"/>
      <c r="V247" s="39"/>
      <c r="W247" s="37"/>
    </row>
    <row r="248" spans="1:23" ht="13" x14ac:dyDescent="0.1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9"/>
      <c r="S248" s="39"/>
      <c r="T248" s="39"/>
      <c r="U248" s="39"/>
      <c r="V248" s="39"/>
      <c r="W248" s="37"/>
    </row>
    <row r="249" spans="1:23" ht="13" x14ac:dyDescent="0.1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9"/>
      <c r="S249" s="39"/>
      <c r="T249" s="39"/>
      <c r="U249" s="39"/>
      <c r="V249" s="39"/>
      <c r="W249" s="37"/>
    </row>
    <row r="250" spans="1:23" ht="13" x14ac:dyDescent="0.1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9"/>
      <c r="S250" s="39"/>
      <c r="T250" s="39"/>
      <c r="U250" s="39"/>
      <c r="V250" s="39"/>
      <c r="W250" s="37"/>
    </row>
    <row r="251" spans="1:23" ht="13" x14ac:dyDescent="0.1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9"/>
      <c r="S251" s="39"/>
      <c r="T251" s="39"/>
      <c r="U251" s="39"/>
      <c r="V251" s="39"/>
      <c r="W251" s="37"/>
    </row>
    <row r="252" spans="1:23" ht="13" x14ac:dyDescent="0.1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9"/>
      <c r="S252" s="39"/>
      <c r="T252" s="39"/>
      <c r="U252" s="39"/>
      <c r="V252" s="39"/>
      <c r="W252" s="37"/>
    </row>
    <row r="253" spans="1:23" ht="13" x14ac:dyDescent="0.1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9"/>
      <c r="S253" s="39"/>
      <c r="T253" s="39"/>
      <c r="U253" s="39"/>
      <c r="V253" s="39"/>
      <c r="W253" s="37"/>
    </row>
    <row r="254" spans="1:23" ht="13" x14ac:dyDescent="0.1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9"/>
      <c r="S254" s="39"/>
      <c r="T254" s="39"/>
      <c r="U254" s="39"/>
      <c r="V254" s="39"/>
      <c r="W254" s="37"/>
    </row>
    <row r="255" spans="1:23" ht="13" x14ac:dyDescent="0.1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9"/>
      <c r="S255" s="39"/>
      <c r="T255" s="39"/>
      <c r="U255" s="39"/>
      <c r="V255" s="39"/>
      <c r="W255" s="37"/>
    </row>
    <row r="256" spans="1:23" ht="13" x14ac:dyDescent="0.1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9"/>
      <c r="S256" s="39"/>
      <c r="T256" s="39"/>
      <c r="U256" s="39"/>
      <c r="V256" s="39"/>
      <c r="W256" s="37"/>
    </row>
    <row r="257" spans="1:23" ht="13" x14ac:dyDescent="0.1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9"/>
      <c r="S257" s="39"/>
      <c r="T257" s="39"/>
      <c r="U257" s="39"/>
      <c r="V257" s="39"/>
      <c r="W257" s="37"/>
    </row>
    <row r="258" spans="1:23" ht="13" x14ac:dyDescent="0.1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9"/>
      <c r="S258" s="39"/>
      <c r="T258" s="39"/>
      <c r="U258" s="39"/>
      <c r="V258" s="39"/>
      <c r="W258" s="37"/>
    </row>
    <row r="259" spans="1:23" ht="13" x14ac:dyDescent="0.1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9"/>
      <c r="S259" s="39"/>
      <c r="T259" s="39"/>
      <c r="U259" s="39"/>
      <c r="V259" s="39"/>
      <c r="W259" s="37"/>
    </row>
    <row r="260" spans="1:23" ht="13" x14ac:dyDescent="0.1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9"/>
      <c r="S260" s="39"/>
      <c r="T260" s="39"/>
      <c r="U260" s="39"/>
      <c r="V260" s="39"/>
      <c r="W260" s="37"/>
    </row>
    <row r="261" spans="1:23" ht="13" x14ac:dyDescent="0.1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9"/>
      <c r="S261" s="39"/>
      <c r="T261" s="39"/>
      <c r="U261" s="39"/>
      <c r="V261" s="39"/>
      <c r="W261" s="37"/>
    </row>
    <row r="262" spans="1:23" ht="13" x14ac:dyDescent="0.1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9"/>
      <c r="S262" s="39"/>
      <c r="T262" s="39"/>
      <c r="U262" s="39"/>
      <c r="V262" s="39"/>
      <c r="W262" s="37"/>
    </row>
    <row r="263" spans="1:23" ht="13" x14ac:dyDescent="0.1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9"/>
      <c r="S263" s="39"/>
      <c r="T263" s="39"/>
      <c r="U263" s="39"/>
      <c r="V263" s="39"/>
      <c r="W263" s="37"/>
    </row>
    <row r="264" spans="1:23" ht="13" x14ac:dyDescent="0.1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9"/>
      <c r="S264" s="39"/>
      <c r="T264" s="39"/>
      <c r="U264" s="39"/>
      <c r="V264" s="39"/>
      <c r="W264" s="37"/>
    </row>
    <row r="265" spans="1:23" ht="13" x14ac:dyDescent="0.1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9"/>
      <c r="S265" s="39"/>
      <c r="T265" s="39"/>
      <c r="U265" s="39"/>
      <c r="V265" s="39"/>
      <c r="W265" s="37"/>
    </row>
    <row r="266" spans="1:23" ht="13" x14ac:dyDescent="0.1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9"/>
      <c r="S266" s="39"/>
      <c r="T266" s="39"/>
      <c r="U266" s="39"/>
      <c r="V266" s="39"/>
      <c r="W266" s="37"/>
    </row>
    <row r="267" spans="1:23" ht="13" x14ac:dyDescent="0.1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9"/>
      <c r="S267" s="39"/>
      <c r="T267" s="39"/>
      <c r="U267" s="39"/>
      <c r="V267" s="39"/>
      <c r="W267" s="37"/>
    </row>
    <row r="268" spans="1:23" ht="13" x14ac:dyDescent="0.1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9"/>
      <c r="S268" s="39"/>
      <c r="T268" s="39"/>
      <c r="U268" s="39"/>
      <c r="V268" s="39"/>
      <c r="W268" s="37"/>
    </row>
    <row r="269" spans="1:23" ht="13" x14ac:dyDescent="0.1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9"/>
      <c r="S269" s="39"/>
      <c r="T269" s="39"/>
      <c r="U269" s="39"/>
      <c r="V269" s="39"/>
      <c r="W269" s="37"/>
    </row>
    <row r="270" spans="1:23" ht="13" x14ac:dyDescent="0.1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9"/>
      <c r="S270" s="39"/>
      <c r="T270" s="39"/>
      <c r="U270" s="39"/>
      <c r="V270" s="39"/>
      <c r="W270" s="37"/>
    </row>
    <row r="271" spans="1:23" ht="13" x14ac:dyDescent="0.1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9"/>
      <c r="S271" s="39"/>
      <c r="T271" s="39"/>
      <c r="U271" s="39"/>
      <c r="V271" s="39"/>
      <c r="W271" s="37"/>
    </row>
    <row r="272" spans="1:23" ht="13" x14ac:dyDescent="0.1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9"/>
      <c r="S272" s="39"/>
      <c r="T272" s="39"/>
      <c r="U272" s="39"/>
      <c r="V272" s="39"/>
      <c r="W272" s="37"/>
    </row>
    <row r="273" spans="1:23" ht="13" x14ac:dyDescent="0.1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9"/>
      <c r="S273" s="39"/>
      <c r="T273" s="39"/>
      <c r="U273" s="39"/>
      <c r="V273" s="39"/>
      <c r="W273" s="37"/>
    </row>
    <row r="274" spans="1:23" ht="13" x14ac:dyDescent="0.1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9"/>
      <c r="S274" s="39"/>
      <c r="T274" s="39"/>
      <c r="U274" s="39"/>
      <c r="V274" s="39"/>
      <c r="W274" s="37"/>
    </row>
    <row r="275" spans="1:23" ht="13" x14ac:dyDescent="0.1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9"/>
      <c r="S275" s="39"/>
      <c r="T275" s="39"/>
      <c r="U275" s="39"/>
      <c r="V275" s="39"/>
      <c r="W275" s="37"/>
    </row>
    <row r="276" spans="1:23" ht="13" x14ac:dyDescent="0.1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9"/>
      <c r="S276" s="39"/>
      <c r="T276" s="39"/>
      <c r="U276" s="39"/>
      <c r="V276" s="39"/>
      <c r="W276" s="37"/>
    </row>
    <row r="277" spans="1:23" ht="13" x14ac:dyDescent="0.1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9"/>
      <c r="S277" s="39"/>
      <c r="T277" s="39"/>
      <c r="U277" s="39"/>
      <c r="V277" s="39"/>
      <c r="W277" s="37"/>
    </row>
    <row r="278" spans="1:23" ht="13" x14ac:dyDescent="0.1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9"/>
      <c r="S278" s="39"/>
      <c r="T278" s="39"/>
      <c r="U278" s="39"/>
      <c r="V278" s="39"/>
      <c r="W278" s="37"/>
    </row>
    <row r="279" spans="1:23" ht="13" x14ac:dyDescent="0.1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9"/>
      <c r="S279" s="39"/>
      <c r="T279" s="39"/>
      <c r="U279" s="39"/>
      <c r="V279" s="39"/>
      <c r="W279" s="37"/>
    </row>
    <row r="280" spans="1:23" ht="13" x14ac:dyDescent="0.1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9"/>
      <c r="S280" s="39"/>
      <c r="T280" s="39"/>
      <c r="U280" s="39"/>
      <c r="V280" s="39"/>
      <c r="W280" s="37"/>
    </row>
    <row r="281" spans="1:23" ht="13" x14ac:dyDescent="0.1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9"/>
      <c r="S281" s="39"/>
      <c r="T281" s="39"/>
      <c r="U281" s="39"/>
      <c r="V281" s="39"/>
      <c r="W281" s="37"/>
    </row>
    <row r="282" spans="1:23" ht="13" x14ac:dyDescent="0.1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9"/>
      <c r="S282" s="39"/>
      <c r="T282" s="39"/>
      <c r="U282" s="39"/>
      <c r="V282" s="39"/>
      <c r="W282" s="37"/>
    </row>
    <row r="283" spans="1:23" ht="13" x14ac:dyDescent="0.1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9"/>
      <c r="S283" s="39"/>
      <c r="T283" s="39"/>
      <c r="U283" s="39"/>
      <c r="V283" s="39"/>
      <c r="W283" s="37"/>
    </row>
    <row r="284" spans="1:23" ht="13" x14ac:dyDescent="0.1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9"/>
      <c r="S284" s="39"/>
      <c r="T284" s="39"/>
      <c r="U284" s="39"/>
      <c r="V284" s="39"/>
      <c r="W284" s="37"/>
    </row>
    <row r="285" spans="1:23" ht="13" x14ac:dyDescent="0.1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9"/>
      <c r="S285" s="39"/>
      <c r="T285" s="39"/>
      <c r="U285" s="39"/>
      <c r="V285" s="39"/>
      <c r="W285" s="37"/>
    </row>
    <row r="286" spans="1:23" ht="13" x14ac:dyDescent="0.1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9"/>
      <c r="S286" s="39"/>
      <c r="T286" s="39"/>
      <c r="U286" s="39"/>
      <c r="V286" s="39"/>
      <c r="W286" s="37"/>
    </row>
    <row r="287" spans="1:23" ht="13" x14ac:dyDescent="0.1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9"/>
      <c r="S287" s="39"/>
      <c r="T287" s="39"/>
      <c r="U287" s="39"/>
      <c r="V287" s="39"/>
      <c r="W287" s="37"/>
    </row>
    <row r="288" spans="1:23" ht="13" x14ac:dyDescent="0.1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9"/>
      <c r="S288" s="39"/>
      <c r="T288" s="39"/>
      <c r="U288" s="39"/>
      <c r="V288" s="39"/>
      <c r="W288" s="37"/>
    </row>
    <row r="289" spans="1:23" ht="13" x14ac:dyDescent="0.1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9"/>
      <c r="S289" s="39"/>
      <c r="T289" s="39"/>
      <c r="U289" s="39"/>
      <c r="V289" s="39"/>
      <c r="W289" s="37"/>
    </row>
    <row r="290" spans="1:23" ht="13" x14ac:dyDescent="0.1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9"/>
      <c r="S290" s="39"/>
      <c r="T290" s="39"/>
      <c r="U290" s="39"/>
      <c r="V290" s="39"/>
      <c r="W290" s="37"/>
    </row>
    <row r="291" spans="1:23" ht="13" x14ac:dyDescent="0.1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9"/>
      <c r="S291" s="39"/>
      <c r="T291" s="39"/>
      <c r="U291" s="39"/>
      <c r="V291" s="39"/>
      <c r="W291" s="37"/>
    </row>
    <row r="292" spans="1:23" ht="13" x14ac:dyDescent="0.1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9"/>
      <c r="S292" s="39"/>
      <c r="T292" s="39"/>
      <c r="U292" s="39"/>
      <c r="V292" s="39"/>
      <c r="W292" s="37"/>
    </row>
    <row r="293" spans="1:23" ht="13" x14ac:dyDescent="0.1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9"/>
      <c r="S293" s="39"/>
      <c r="T293" s="39"/>
      <c r="U293" s="39"/>
      <c r="V293" s="39"/>
      <c r="W293" s="37"/>
    </row>
    <row r="294" spans="1:23" ht="13" x14ac:dyDescent="0.1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9"/>
      <c r="S294" s="39"/>
      <c r="T294" s="39"/>
      <c r="U294" s="39"/>
      <c r="V294" s="39"/>
      <c r="W294" s="37"/>
    </row>
    <row r="295" spans="1:23" ht="13" x14ac:dyDescent="0.1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9"/>
      <c r="S295" s="39"/>
      <c r="T295" s="39"/>
      <c r="U295" s="39"/>
      <c r="V295" s="39"/>
      <c r="W295" s="37"/>
    </row>
    <row r="296" spans="1:23" ht="13" x14ac:dyDescent="0.1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9"/>
      <c r="S296" s="39"/>
      <c r="T296" s="39"/>
      <c r="U296" s="39"/>
      <c r="V296" s="39"/>
      <c r="W296" s="37"/>
    </row>
    <row r="297" spans="1:23" ht="13" x14ac:dyDescent="0.1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9"/>
      <c r="S297" s="39"/>
      <c r="T297" s="39"/>
      <c r="U297" s="39"/>
      <c r="V297" s="39"/>
      <c r="W297" s="37"/>
    </row>
    <row r="298" spans="1:23" ht="13" x14ac:dyDescent="0.1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9"/>
      <c r="S298" s="39"/>
      <c r="T298" s="39"/>
      <c r="U298" s="39"/>
      <c r="V298" s="39"/>
      <c r="W298" s="37"/>
    </row>
    <row r="299" spans="1:23" ht="13" x14ac:dyDescent="0.1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9"/>
      <c r="S299" s="39"/>
      <c r="T299" s="39"/>
      <c r="U299" s="39"/>
      <c r="V299" s="39"/>
      <c r="W299" s="37"/>
    </row>
    <row r="300" spans="1:23" ht="13" x14ac:dyDescent="0.1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9"/>
      <c r="S300" s="39"/>
      <c r="T300" s="39"/>
      <c r="U300" s="39"/>
      <c r="V300" s="39"/>
      <c r="W300" s="37"/>
    </row>
    <row r="301" spans="1:23" ht="13" x14ac:dyDescent="0.1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9"/>
      <c r="S301" s="39"/>
      <c r="T301" s="39"/>
      <c r="U301" s="39"/>
      <c r="V301" s="39"/>
      <c r="W301" s="37"/>
    </row>
    <row r="302" spans="1:23" ht="13" x14ac:dyDescent="0.1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9"/>
      <c r="S302" s="39"/>
      <c r="T302" s="39"/>
      <c r="U302" s="39"/>
      <c r="V302" s="39"/>
      <c r="W302" s="37"/>
    </row>
    <row r="303" spans="1:23" ht="13" x14ac:dyDescent="0.1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9"/>
      <c r="S303" s="39"/>
      <c r="T303" s="39"/>
      <c r="U303" s="39"/>
      <c r="V303" s="39"/>
      <c r="W303" s="37"/>
    </row>
    <row r="304" spans="1:23" ht="13" x14ac:dyDescent="0.1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9"/>
      <c r="S304" s="39"/>
      <c r="T304" s="39"/>
      <c r="U304" s="39"/>
      <c r="V304" s="39"/>
      <c r="W304" s="37"/>
    </row>
    <row r="305" spans="1:23" ht="13" x14ac:dyDescent="0.1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9"/>
      <c r="S305" s="39"/>
      <c r="T305" s="39"/>
      <c r="U305" s="39"/>
      <c r="V305" s="39"/>
      <c r="W305" s="37"/>
    </row>
    <row r="306" spans="1:23" ht="13" x14ac:dyDescent="0.1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9"/>
      <c r="S306" s="39"/>
      <c r="T306" s="39"/>
      <c r="U306" s="39"/>
      <c r="V306" s="39"/>
      <c r="W306" s="37"/>
    </row>
    <row r="307" spans="1:23" ht="13" x14ac:dyDescent="0.1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9"/>
      <c r="S307" s="39"/>
      <c r="T307" s="39"/>
      <c r="U307" s="39"/>
      <c r="V307" s="39"/>
      <c r="W307" s="37"/>
    </row>
    <row r="308" spans="1:23" ht="13" x14ac:dyDescent="0.1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9"/>
      <c r="S308" s="39"/>
      <c r="T308" s="39"/>
      <c r="U308" s="39"/>
      <c r="V308" s="39"/>
      <c r="W308" s="37"/>
    </row>
    <row r="309" spans="1:23" ht="13" x14ac:dyDescent="0.1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9"/>
      <c r="S309" s="39"/>
      <c r="T309" s="39"/>
      <c r="U309" s="39"/>
      <c r="V309" s="39"/>
      <c r="W309" s="37"/>
    </row>
    <row r="310" spans="1:23" ht="13" x14ac:dyDescent="0.1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9"/>
      <c r="S310" s="39"/>
      <c r="T310" s="39"/>
      <c r="U310" s="39"/>
      <c r="V310" s="39"/>
      <c r="W310" s="37"/>
    </row>
    <row r="311" spans="1:23" ht="13" x14ac:dyDescent="0.1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9"/>
      <c r="S311" s="39"/>
      <c r="T311" s="39"/>
      <c r="U311" s="39"/>
      <c r="V311" s="39"/>
      <c r="W311" s="37"/>
    </row>
    <row r="312" spans="1:23" ht="13" x14ac:dyDescent="0.1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9"/>
      <c r="S312" s="39"/>
      <c r="T312" s="39"/>
      <c r="U312" s="39"/>
      <c r="V312" s="39"/>
      <c r="W312" s="37"/>
    </row>
    <row r="313" spans="1:23" ht="13" x14ac:dyDescent="0.1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9"/>
      <c r="S313" s="39"/>
      <c r="T313" s="39"/>
      <c r="U313" s="39"/>
      <c r="V313" s="39"/>
      <c r="W313" s="37"/>
    </row>
    <row r="314" spans="1:23" ht="13" x14ac:dyDescent="0.1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9"/>
      <c r="S314" s="39"/>
      <c r="T314" s="39"/>
      <c r="U314" s="39"/>
      <c r="V314" s="39"/>
      <c r="W314" s="37"/>
    </row>
    <row r="315" spans="1:23" ht="13" x14ac:dyDescent="0.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9"/>
      <c r="S315" s="39"/>
      <c r="T315" s="39"/>
      <c r="U315" s="39"/>
      <c r="V315" s="39"/>
      <c r="W315" s="37"/>
    </row>
    <row r="316" spans="1:23" ht="13" x14ac:dyDescent="0.1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9"/>
      <c r="S316" s="39"/>
      <c r="T316" s="39"/>
      <c r="U316" s="39"/>
      <c r="V316" s="39"/>
      <c r="W316" s="37"/>
    </row>
    <row r="317" spans="1:23" ht="13" x14ac:dyDescent="0.1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9"/>
      <c r="S317" s="39"/>
      <c r="T317" s="39"/>
      <c r="U317" s="39"/>
      <c r="V317" s="39"/>
      <c r="W317" s="37"/>
    </row>
    <row r="318" spans="1:23" ht="13" x14ac:dyDescent="0.1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9"/>
      <c r="S318" s="39"/>
      <c r="T318" s="39"/>
      <c r="U318" s="39"/>
      <c r="V318" s="39"/>
      <c r="W318" s="37"/>
    </row>
    <row r="319" spans="1:23" ht="13" x14ac:dyDescent="0.1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9"/>
      <c r="S319" s="39"/>
      <c r="T319" s="39"/>
      <c r="U319" s="39"/>
      <c r="V319" s="39"/>
      <c r="W319" s="37"/>
    </row>
    <row r="320" spans="1:23" ht="13" x14ac:dyDescent="0.1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9"/>
      <c r="S320" s="39"/>
      <c r="T320" s="39"/>
      <c r="U320" s="39"/>
      <c r="V320" s="39"/>
      <c r="W320" s="37"/>
    </row>
    <row r="321" spans="1:23" ht="13" x14ac:dyDescent="0.1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9"/>
      <c r="S321" s="39"/>
      <c r="T321" s="39"/>
      <c r="U321" s="39"/>
      <c r="V321" s="39"/>
      <c r="W321" s="37"/>
    </row>
    <row r="322" spans="1:23" ht="13" x14ac:dyDescent="0.1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9"/>
      <c r="S322" s="39"/>
      <c r="T322" s="39"/>
      <c r="U322" s="39"/>
      <c r="V322" s="39"/>
      <c r="W322" s="37"/>
    </row>
    <row r="323" spans="1:23" ht="13" x14ac:dyDescent="0.1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9"/>
      <c r="S323" s="39"/>
      <c r="T323" s="39"/>
      <c r="U323" s="39"/>
      <c r="V323" s="39"/>
      <c r="W323" s="37"/>
    </row>
    <row r="324" spans="1:23" ht="13" x14ac:dyDescent="0.1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9"/>
      <c r="S324" s="39"/>
      <c r="T324" s="39"/>
      <c r="U324" s="39"/>
      <c r="V324" s="39"/>
      <c r="W324" s="37"/>
    </row>
    <row r="325" spans="1:23" ht="13" x14ac:dyDescent="0.1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9"/>
      <c r="S325" s="39"/>
      <c r="T325" s="39"/>
      <c r="U325" s="39"/>
      <c r="V325" s="39"/>
      <c r="W325" s="37"/>
    </row>
    <row r="326" spans="1:23" ht="13" x14ac:dyDescent="0.1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9"/>
      <c r="S326" s="39"/>
      <c r="T326" s="39"/>
      <c r="U326" s="39"/>
      <c r="V326" s="39"/>
      <c r="W326" s="37"/>
    </row>
    <row r="327" spans="1:23" ht="13" x14ac:dyDescent="0.1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9"/>
      <c r="S327" s="39"/>
      <c r="T327" s="39"/>
      <c r="U327" s="39"/>
      <c r="V327" s="39"/>
      <c r="W327" s="37"/>
    </row>
    <row r="328" spans="1:23" ht="13" x14ac:dyDescent="0.1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9"/>
      <c r="S328" s="39"/>
      <c r="T328" s="39"/>
      <c r="U328" s="39"/>
      <c r="V328" s="39"/>
      <c r="W328" s="37"/>
    </row>
    <row r="329" spans="1:23" ht="13" x14ac:dyDescent="0.1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9"/>
      <c r="S329" s="39"/>
      <c r="T329" s="39"/>
      <c r="U329" s="39"/>
      <c r="V329" s="39"/>
      <c r="W329" s="37"/>
    </row>
    <row r="330" spans="1:23" ht="13" x14ac:dyDescent="0.1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9"/>
      <c r="S330" s="39"/>
      <c r="T330" s="39"/>
      <c r="U330" s="39"/>
      <c r="V330" s="39"/>
      <c r="W330" s="37"/>
    </row>
    <row r="331" spans="1:23" ht="13" x14ac:dyDescent="0.1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9"/>
      <c r="S331" s="39"/>
      <c r="T331" s="39"/>
      <c r="U331" s="39"/>
      <c r="V331" s="39"/>
      <c r="W331" s="37"/>
    </row>
    <row r="332" spans="1:23" ht="13" x14ac:dyDescent="0.1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9"/>
      <c r="S332" s="39"/>
      <c r="T332" s="39"/>
      <c r="U332" s="39"/>
      <c r="V332" s="39"/>
      <c r="W332" s="37"/>
    </row>
    <row r="333" spans="1:23" ht="13" x14ac:dyDescent="0.1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9"/>
      <c r="S333" s="39"/>
      <c r="T333" s="39"/>
      <c r="U333" s="39"/>
      <c r="V333" s="39"/>
      <c r="W333" s="37"/>
    </row>
    <row r="334" spans="1:23" ht="13" x14ac:dyDescent="0.1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9"/>
      <c r="S334" s="39"/>
      <c r="T334" s="39"/>
      <c r="U334" s="39"/>
      <c r="V334" s="39"/>
      <c r="W334" s="37"/>
    </row>
    <row r="335" spans="1:23" ht="13" x14ac:dyDescent="0.1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9"/>
      <c r="S335" s="39"/>
      <c r="T335" s="39"/>
      <c r="U335" s="39"/>
      <c r="V335" s="39"/>
      <c r="W335" s="37"/>
    </row>
    <row r="336" spans="1:23" ht="13" x14ac:dyDescent="0.1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9"/>
      <c r="S336" s="39"/>
      <c r="T336" s="39"/>
      <c r="U336" s="39"/>
      <c r="V336" s="39"/>
      <c r="W336" s="37"/>
    </row>
    <row r="337" spans="1:23" ht="13" x14ac:dyDescent="0.1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9"/>
      <c r="S337" s="39"/>
      <c r="T337" s="39"/>
      <c r="U337" s="39"/>
      <c r="V337" s="39"/>
      <c r="W337" s="37"/>
    </row>
    <row r="338" spans="1:23" ht="13" x14ac:dyDescent="0.1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9"/>
      <c r="S338" s="39"/>
      <c r="T338" s="39"/>
      <c r="U338" s="39"/>
      <c r="V338" s="39"/>
      <c r="W338" s="37"/>
    </row>
    <row r="339" spans="1:23" ht="13" x14ac:dyDescent="0.1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9"/>
      <c r="S339" s="39"/>
      <c r="T339" s="39"/>
      <c r="U339" s="39"/>
      <c r="V339" s="39"/>
      <c r="W339" s="37"/>
    </row>
    <row r="340" spans="1:23" ht="13" x14ac:dyDescent="0.1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9"/>
      <c r="S340" s="39"/>
      <c r="T340" s="39"/>
      <c r="U340" s="39"/>
      <c r="V340" s="39"/>
      <c r="W340" s="37"/>
    </row>
    <row r="341" spans="1:23" ht="13" x14ac:dyDescent="0.1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9"/>
      <c r="S341" s="39"/>
      <c r="T341" s="39"/>
      <c r="U341" s="39"/>
      <c r="V341" s="39"/>
      <c r="W341" s="37"/>
    </row>
    <row r="342" spans="1:23" ht="13" x14ac:dyDescent="0.1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9"/>
      <c r="S342" s="39"/>
      <c r="T342" s="39"/>
      <c r="U342" s="39"/>
      <c r="V342" s="39"/>
      <c r="W342" s="37"/>
    </row>
    <row r="343" spans="1:23" ht="13" x14ac:dyDescent="0.1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9"/>
      <c r="S343" s="39"/>
      <c r="T343" s="39"/>
      <c r="U343" s="39"/>
      <c r="V343" s="39"/>
      <c r="W343" s="37"/>
    </row>
    <row r="344" spans="1:23" ht="13" x14ac:dyDescent="0.1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9"/>
      <c r="S344" s="39"/>
      <c r="T344" s="39"/>
      <c r="U344" s="39"/>
      <c r="V344" s="39"/>
      <c r="W344" s="37"/>
    </row>
    <row r="345" spans="1:23" ht="13" x14ac:dyDescent="0.1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9"/>
      <c r="S345" s="39"/>
      <c r="T345" s="39"/>
      <c r="U345" s="39"/>
      <c r="V345" s="39"/>
      <c r="W345" s="37"/>
    </row>
    <row r="346" spans="1:23" ht="13" x14ac:dyDescent="0.1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9"/>
      <c r="S346" s="39"/>
      <c r="T346" s="39"/>
      <c r="U346" s="39"/>
      <c r="V346" s="39"/>
      <c r="W346" s="37"/>
    </row>
    <row r="347" spans="1:23" ht="13" x14ac:dyDescent="0.1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9"/>
      <c r="S347" s="39"/>
      <c r="T347" s="39"/>
      <c r="U347" s="39"/>
      <c r="V347" s="39"/>
      <c r="W347" s="37"/>
    </row>
    <row r="348" spans="1:23" ht="13" x14ac:dyDescent="0.1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9"/>
      <c r="S348" s="39"/>
      <c r="T348" s="39"/>
      <c r="U348" s="39"/>
      <c r="V348" s="39"/>
      <c r="W348" s="37"/>
    </row>
    <row r="349" spans="1:23" ht="13" x14ac:dyDescent="0.1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9"/>
      <c r="S349" s="39"/>
      <c r="T349" s="39"/>
      <c r="U349" s="39"/>
      <c r="V349" s="39"/>
      <c r="W349" s="37"/>
    </row>
    <row r="350" spans="1:23" ht="13" x14ac:dyDescent="0.1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9"/>
      <c r="S350" s="39"/>
      <c r="T350" s="39"/>
      <c r="U350" s="39"/>
      <c r="V350" s="39"/>
      <c r="W350" s="37"/>
    </row>
    <row r="351" spans="1:23" ht="13" x14ac:dyDescent="0.1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9"/>
      <c r="S351" s="39"/>
      <c r="T351" s="39"/>
      <c r="U351" s="39"/>
      <c r="V351" s="39"/>
      <c r="W351" s="37"/>
    </row>
    <row r="352" spans="1:23" ht="13" x14ac:dyDescent="0.1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9"/>
      <c r="S352" s="39"/>
      <c r="T352" s="39"/>
      <c r="U352" s="39"/>
      <c r="V352" s="39"/>
      <c r="W352" s="37"/>
    </row>
    <row r="353" spans="1:23" ht="13" x14ac:dyDescent="0.1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9"/>
      <c r="S353" s="39"/>
      <c r="T353" s="39"/>
      <c r="U353" s="39"/>
      <c r="V353" s="39"/>
      <c r="W353" s="37"/>
    </row>
    <row r="354" spans="1:23" ht="13" x14ac:dyDescent="0.1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9"/>
      <c r="S354" s="39"/>
      <c r="T354" s="39"/>
      <c r="U354" s="39"/>
      <c r="V354" s="39"/>
      <c r="W354" s="37"/>
    </row>
    <row r="355" spans="1:23" ht="13" x14ac:dyDescent="0.1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9"/>
      <c r="S355" s="39"/>
      <c r="T355" s="39"/>
      <c r="U355" s="39"/>
      <c r="V355" s="39"/>
      <c r="W355" s="37"/>
    </row>
    <row r="356" spans="1:23" ht="13" x14ac:dyDescent="0.1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9"/>
      <c r="S356" s="39"/>
      <c r="T356" s="39"/>
      <c r="U356" s="39"/>
      <c r="V356" s="39"/>
      <c r="W356" s="37"/>
    </row>
    <row r="357" spans="1:23" ht="13" x14ac:dyDescent="0.1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9"/>
      <c r="S357" s="39"/>
      <c r="T357" s="39"/>
      <c r="U357" s="39"/>
      <c r="V357" s="39"/>
      <c r="W357" s="37"/>
    </row>
    <row r="358" spans="1:23" ht="13" x14ac:dyDescent="0.1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9"/>
      <c r="S358" s="39"/>
      <c r="T358" s="39"/>
      <c r="U358" s="39"/>
      <c r="V358" s="39"/>
      <c r="W358" s="37"/>
    </row>
    <row r="359" spans="1:23" ht="13" x14ac:dyDescent="0.1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9"/>
      <c r="S359" s="39"/>
      <c r="T359" s="39"/>
      <c r="U359" s="39"/>
      <c r="V359" s="39"/>
      <c r="W359" s="37"/>
    </row>
    <row r="360" spans="1:23" ht="13" x14ac:dyDescent="0.1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9"/>
      <c r="S360" s="39"/>
      <c r="T360" s="39"/>
      <c r="U360" s="39"/>
      <c r="V360" s="39"/>
      <c r="W360" s="37"/>
    </row>
    <row r="361" spans="1:23" ht="13" x14ac:dyDescent="0.1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9"/>
      <c r="S361" s="39"/>
      <c r="T361" s="39"/>
      <c r="U361" s="39"/>
      <c r="V361" s="39"/>
      <c r="W361" s="37"/>
    </row>
    <row r="362" spans="1:23" ht="13" x14ac:dyDescent="0.1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9"/>
      <c r="S362" s="39"/>
      <c r="T362" s="39"/>
      <c r="U362" s="39"/>
      <c r="V362" s="39"/>
      <c r="W362" s="37"/>
    </row>
    <row r="363" spans="1:23" ht="13" x14ac:dyDescent="0.1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9"/>
      <c r="S363" s="39"/>
      <c r="T363" s="39"/>
      <c r="U363" s="39"/>
      <c r="V363" s="39"/>
      <c r="W363" s="37"/>
    </row>
    <row r="364" spans="1:23" ht="13" x14ac:dyDescent="0.1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9"/>
      <c r="S364" s="39"/>
      <c r="T364" s="39"/>
      <c r="U364" s="39"/>
      <c r="V364" s="39"/>
      <c r="W364" s="37"/>
    </row>
    <row r="365" spans="1:23" ht="13" x14ac:dyDescent="0.1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9"/>
      <c r="S365" s="39"/>
      <c r="T365" s="39"/>
      <c r="U365" s="39"/>
      <c r="V365" s="39"/>
      <c r="W365" s="37"/>
    </row>
    <row r="366" spans="1:23" ht="13" x14ac:dyDescent="0.1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9"/>
      <c r="S366" s="39"/>
      <c r="T366" s="39"/>
      <c r="U366" s="39"/>
      <c r="V366" s="39"/>
      <c r="W366" s="37"/>
    </row>
    <row r="367" spans="1:23" ht="13" x14ac:dyDescent="0.1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9"/>
      <c r="S367" s="39"/>
      <c r="T367" s="39"/>
      <c r="U367" s="39"/>
      <c r="V367" s="39"/>
      <c r="W367" s="37"/>
    </row>
    <row r="368" spans="1:23" ht="13" x14ac:dyDescent="0.1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9"/>
      <c r="S368" s="39"/>
      <c r="T368" s="39"/>
      <c r="U368" s="39"/>
      <c r="V368" s="39"/>
      <c r="W368" s="37"/>
    </row>
    <row r="369" spans="1:23" ht="13" x14ac:dyDescent="0.1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9"/>
      <c r="S369" s="39"/>
      <c r="T369" s="39"/>
      <c r="U369" s="39"/>
      <c r="V369" s="39"/>
      <c r="W369" s="37"/>
    </row>
    <row r="370" spans="1:23" ht="13" x14ac:dyDescent="0.1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9"/>
      <c r="S370" s="39"/>
      <c r="T370" s="39"/>
      <c r="U370" s="39"/>
      <c r="V370" s="39"/>
      <c r="W370" s="37"/>
    </row>
    <row r="371" spans="1:23" ht="13" x14ac:dyDescent="0.1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9"/>
      <c r="S371" s="39"/>
      <c r="T371" s="39"/>
      <c r="U371" s="39"/>
      <c r="V371" s="39"/>
      <c r="W371" s="37"/>
    </row>
    <row r="372" spans="1:23" ht="13" x14ac:dyDescent="0.1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9"/>
      <c r="S372" s="39"/>
      <c r="T372" s="39"/>
      <c r="U372" s="39"/>
      <c r="V372" s="39"/>
      <c r="W372" s="37"/>
    </row>
    <row r="373" spans="1:23" ht="13" x14ac:dyDescent="0.1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9"/>
      <c r="S373" s="39"/>
      <c r="T373" s="39"/>
      <c r="U373" s="39"/>
      <c r="V373" s="39"/>
      <c r="W373" s="37"/>
    </row>
    <row r="374" spans="1:23" ht="13" x14ac:dyDescent="0.1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9"/>
      <c r="S374" s="39"/>
      <c r="T374" s="39"/>
      <c r="U374" s="39"/>
      <c r="V374" s="39"/>
      <c r="W374" s="37"/>
    </row>
    <row r="375" spans="1:23" ht="13" x14ac:dyDescent="0.1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9"/>
      <c r="S375" s="39"/>
      <c r="T375" s="39"/>
      <c r="U375" s="39"/>
      <c r="V375" s="39"/>
      <c r="W375" s="37"/>
    </row>
    <row r="376" spans="1:23" ht="13" x14ac:dyDescent="0.1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9"/>
      <c r="S376" s="39"/>
      <c r="T376" s="39"/>
      <c r="U376" s="39"/>
      <c r="V376" s="39"/>
      <c r="W376" s="37"/>
    </row>
    <row r="377" spans="1:23" ht="13" x14ac:dyDescent="0.1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9"/>
      <c r="S377" s="39"/>
      <c r="T377" s="39"/>
      <c r="U377" s="39"/>
      <c r="V377" s="39"/>
      <c r="W377" s="37"/>
    </row>
    <row r="378" spans="1:23" ht="13" x14ac:dyDescent="0.1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9"/>
      <c r="S378" s="39"/>
      <c r="T378" s="39"/>
      <c r="U378" s="39"/>
      <c r="V378" s="39"/>
      <c r="W378" s="37"/>
    </row>
    <row r="379" spans="1:23" ht="13" x14ac:dyDescent="0.1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9"/>
      <c r="S379" s="39"/>
      <c r="T379" s="39"/>
      <c r="U379" s="39"/>
      <c r="V379" s="39"/>
      <c r="W379" s="37"/>
    </row>
    <row r="380" spans="1:23" ht="13" x14ac:dyDescent="0.1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9"/>
      <c r="S380" s="39"/>
      <c r="T380" s="39"/>
      <c r="U380" s="39"/>
      <c r="V380" s="39"/>
      <c r="W380" s="37"/>
    </row>
    <row r="381" spans="1:23" ht="13" x14ac:dyDescent="0.1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9"/>
      <c r="S381" s="39"/>
      <c r="T381" s="39"/>
      <c r="U381" s="39"/>
      <c r="V381" s="39"/>
      <c r="W381" s="37"/>
    </row>
    <row r="382" spans="1:23" ht="13" x14ac:dyDescent="0.1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9"/>
      <c r="S382" s="39"/>
      <c r="T382" s="39"/>
      <c r="U382" s="39"/>
      <c r="V382" s="39"/>
      <c r="W382" s="37"/>
    </row>
    <row r="383" spans="1:23" ht="13" x14ac:dyDescent="0.1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9"/>
      <c r="S383" s="39"/>
      <c r="T383" s="39"/>
      <c r="U383" s="39"/>
      <c r="V383" s="39"/>
      <c r="W383" s="37"/>
    </row>
    <row r="384" spans="1:23" ht="13" x14ac:dyDescent="0.1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9"/>
      <c r="S384" s="39"/>
      <c r="T384" s="39"/>
      <c r="U384" s="39"/>
      <c r="V384" s="39"/>
      <c r="W384" s="37"/>
    </row>
    <row r="385" spans="1:23" ht="13" x14ac:dyDescent="0.1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9"/>
      <c r="S385" s="39"/>
      <c r="T385" s="39"/>
      <c r="U385" s="39"/>
      <c r="V385" s="39"/>
      <c r="W385" s="37"/>
    </row>
    <row r="386" spans="1:23" ht="13" x14ac:dyDescent="0.1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9"/>
      <c r="S386" s="39"/>
      <c r="T386" s="39"/>
      <c r="U386" s="39"/>
      <c r="V386" s="39"/>
      <c r="W386" s="37"/>
    </row>
    <row r="387" spans="1:23" ht="13" x14ac:dyDescent="0.1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9"/>
      <c r="S387" s="39"/>
      <c r="T387" s="39"/>
      <c r="U387" s="39"/>
      <c r="V387" s="39"/>
      <c r="W387" s="37"/>
    </row>
    <row r="388" spans="1:23" ht="13" x14ac:dyDescent="0.1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9"/>
      <c r="S388" s="39"/>
      <c r="T388" s="39"/>
      <c r="U388" s="39"/>
      <c r="V388" s="39"/>
      <c r="W388" s="37"/>
    </row>
    <row r="389" spans="1:23" ht="13" x14ac:dyDescent="0.1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9"/>
      <c r="S389" s="39"/>
      <c r="T389" s="39"/>
      <c r="U389" s="39"/>
      <c r="V389" s="39"/>
      <c r="W389" s="37"/>
    </row>
    <row r="390" spans="1:23" ht="13" x14ac:dyDescent="0.1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9"/>
      <c r="S390" s="39"/>
      <c r="T390" s="39"/>
      <c r="U390" s="39"/>
      <c r="V390" s="39"/>
      <c r="W390" s="37"/>
    </row>
    <row r="391" spans="1:23" ht="13" x14ac:dyDescent="0.1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9"/>
      <c r="S391" s="39"/>
      <c r="T391" s="39"/>
      <c r="U391" s="39"/>
      <c r="V391" s="39"/>
      <c r="W391" s="37"/>
    </row>
    <row r="392" spans="1:23" ht="13" x14ac:dyDescent="0.1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9"/>
      <c r="S392" s="39"/>
      <c r="T392" s="39"/>
      <c r="U392" s="39"/>
      <c r="V392" s="39"/>
      <c r="W392" s="37"/>
    </row>
    <row r="393" spans="1:23" ht="13" x14ac:dyDescent="0.1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9"/>
      <c r="S393" s="39"/>
      <c r="T393" s="39"/>
      <c r="U393" s="39"/>
      <c r="V393" s="39"/>
      <c r="W393" s="37"/>
    </row>
    <row r="394" spans="1:23" ht="13" x14ac:dyDescent="0.1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9"/>
      <c r="S394" s="39"/>
      <c r="T394" s="39"/>
      <c r="U394" s="39"/>
      <c r="V394" s="39"/>
      <c r="W394" s="37"/>
    </row>
    <row r="395" spans="1:23" ht="13" x14ac:dyDescent="0.1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9"/>
      <c r="S395" s="39"/>
      <c r="T395" s="39"/>
      <c r="U395" s="39"/>
      <c r="V395" s="39"/>
      <c r="W395" s="37"/>
    </row>
    <row r="396" spans="1:23" ht="13" x14ac:dyDescent="0.1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9"/>
      <c r="S396" s="39"/>
      <c r="T396" s="39"/>
      <c r="U396" s="39"/>
      <c r="V396" s="39"/>
      <c r="W396" s="37"/>
    </row>
    <row r="397" spans="1:23" ht="13" x14ac:dyDescent="0.1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9"/>
      <c r="S397" s="39"/>
      <c r="T397" s="39"/>
      <c r="U397" s="39"/>
      <c r="V397" s="39"/>
      <c r="W397" s="37"/>
    </row>
    <row r="398" spans="1:23" ht="13" x14ac:dyDescent="0.1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9"/>
      <c r="S398" s="39"/>
      <c r="T398" s="39"/>
      <c r="U398" s="39"/>
      <c r="V398" s="39"/>
      <c r="W398" s="37"/>
    </row>
    <row r="399" spans="1:23" ht="13" x14ac:dyDescent="0.1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9"/>
      <c r="S399" s="39"/>
      <c r="T399" s="39"/>
      <c r="U399" s="39"/>
      <c r="V399" s="39"/>
      <c r="W399" s="37"/>
    </row>
    <row r="400" spans="1:23" ht="13" x14ac:dyDescent="0.1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9"/>
      <c r="S400" s="39"/>
      <c r="T400" s="39"/>
      <c r="U400" s="39"/>
      <c r="V400" s="39"/>
      <c r="W400" s="37"/>
    </row>
    <row r="401" spans="1:23" ht="13" x14ac:dyDescent="0.1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9"/>
      <c r="S401" s="39"/>
      <c r="T401" s="39"/>
      <c r="U401" s="39"/>
      <c r="V401" s="39"/>
      <c r="W401" s="37"/>
    </row>
    <row r="402" spans="1:23" ht="13" x14ac:dyDescent="0.1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9"/>
      <c r="S402" s="39"/>
      <c r="T402" s="39"/>
      <c r="U402" s="39"/>
      <c r="V402" s="39"/>
      <c r="W402" s="37"/>
    </row>
    <row r="403" spans="1:23" ht="13" x14ac:dyDescent="0.1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9"/>
      <c r="S403" s="39"/>
      <c r="T403" s="39"/>
      <c r="U403" s="39"/>
      <c r="V403" s="39"/>
      <c r="W403" s="37"/>
    </row>
    <row r="404" spans="1:23" ht="13" x14ac:dyDescent="0.1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9"/>
      <c r="S404" s="39"/>
      <c r="T404" s="39"/>
      <c r="U404" s="39"/>
      <c r="V404" s="39"/>
      <c r="W404" s="37"/>
    </row>
    <row r="405" spans="1:23" ht="13" x14ac:dyDescent="0.1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9"/>
      <c r="S405" s="39"/>
      <c r="T405" s="39"/>
      <c r="U405" s="39"/>
      <c r="V405" s="39"/>
      <c r="W405" s="37"/>
    </row>
    <row r="406" spans="1:23" ht="13" x14ac:dyDescent="0.1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9"/>
      <c r="S406" s="39"/>
      <c r="T406" s="39"/>
      <c r="U406" s="39"/>
      <c r="V406" s="39"/>
      <c r="W406" s="37"/>
    </row>
    <row r="407" spans="1:23" ht="13" x14ac:dyDescent="0.1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9"/>
      <c r="S407" s="39"/>
      <c r="T407" s="39"/>
      <c r="U407" s="39"/>
      <c r="V407" s="39"/>
      <c r="W407" s="37"/>
    </row>
    <row r="408" spans="1:23" ht="13" x14ac:dyDescent="0.1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9"/>
      <c r="S408" s="39"/>
      <c r="T408" s="39"/>
      <c r="U408" s="39"/>
      <c r="V408" s="39"/>
      <c r="W408" s="37"/>
    </row>
    <row r="409" spans="1:23" ht="13" x14ac:dyDescent="0.1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9"/>
      <c r="S409" s="39"/>
      <c r="T409" s="39"/>
      <c r="U409" s="39"/>
      <c r="V409" s="39"/>
      <c r="W409" s="37"/>
    </row>
    <row r="410" spans="1:23" ht="13" x14ac:dyDescent="0.1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9"/>
      <c r="S410" s="39"/>
      <c r="T410" s="39"/>
      <c r="U410" s="39"/>
      <c r="V410" s="39"/>
      <c r="W410" s="37"/>
    </row>
    <row r="411" spans="1:23" ht="13" x14ac:dyDescent="0.1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9"/>
      <c r="S411" s="39"/>
      <c r="T411" s="39"/>
      <c r="U411" s="39"/>
      <c r="V411" s="39"/>
      <c r="W411" s="37"/>
    </row>
    <row r="412" spans="1:23" ht="13" x14ac:dyDescent="0.1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9"/>
      <c r="S412" s="39"/>
      <c r="T412" s="39"/>
      <c r="U412" s="39"/>
      <c r="V412" s="39"/>
      <c r="W412" s="37"/>
    </row>
    <row r="413" spans="1:23" ht="13" x14ac:dyDescent="0.1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9"/>
      <c r="S413" s="39"/>
      <c r="T413" s="39"/>
      <c r="U413" s="39"/>
      <c r="V413" s="39"/>
      <c r="W413" s="37"/>
    </row>
    <row r="414" spans="1:23" ht="13" x14ac:dyDescent="0.1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9"/>
      <c r="S414" s="39"/>
      <c r="T414" s="39"/>
      <c r="U414" s="39"/>
      <c r="V414" s="39"/>
      <c r="W414" s="37"/>
    </row>
    <row r="415" spans="1:23" ht="13" x14ac:dyDescent="0.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9"/>
      <c r="S415" s="39"/>
      <c r="T415" s="39"/>
      <c r="U415" s="39"/>
      <c r="V415" s="39"/>
      <c r="W415" s="37"/>
    </row>
    <row r="416" spans="1:23" ht="13" x14ac:dyDescent="0.1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9"/>
      <c r="S416" s="39"/>
      <c r="T416" s="39"/>
      <c r="U416" s="39"/>
      <c r="V416" s="39"/>
      <c r="W416" s="37"/>
    </row>
    <row r="417" spans="1:23" ht="13" x14ac:dyDescent="0.1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9"/>
      <c r="S417" s="39"/>
      <c r="T417" s="39"/>
      <c r="U417" s="39"/>
      <c r="V417" s="39"/>
      <c r="W417" s="37"/>
    </row>
    <row r="418" spans="1:23" ht="13" x14ac:dyDescent="0.1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9"/>
      <c r="S418" s="39"/>
      <c r="T418" s="39"/>
      <c r="U418" s="39"/>
      <c r="V418" s="39"/>
      <c r="W418" s="37"/>
    </row>
    <row r="419" spans="1:23" ht="13" x14ac:dyDescent="0.1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9"/>
      <c r="S419" s="39"/>
      <c r="T419" s="39"/>
      <c r="U419" s="39"/>
      <c r="V419" s="39"/>
      <c r="W419" s="37"/>
    </row>
    <row r="420" spans="1:23" ht="13" x14ac:dyDescent="0.1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9"/>
      <c r="S420" s="39"/>
      <c r="T420" s="39"/>
      <c r="U420" s="39"/>
      <c r="V420" s="39"/>
      <c r="W420" s="37"/>
    </row>
    <row r="421" spans="1:23" ht="13" x14ac:dyDescent="0.1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9"/>
      <c r="S421" s="39"/>
      <c r="T421" s="39"/>
      <c r="U421" s="39"/>
      <c r="V421" s="39"/>
      <c r="W421" s="37"/>
    </row>
    <row r="422" spans="1:23" ht="13" x14ac:dyDescent="0.1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9"/>
      <c r="S422" s="39"/>
      <c r="T422" s="39"/>
      <c r="U422" s="39"/>
      <c r="V422" s="39"/>
      <c r="W422" s="37"/>
    </row>
    <row r="423" spans="1:23" ht="13" x14ac:dyDescent="0.1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9"/>
      <c r="S423" s="39"/>
      <c r="T423" s="39"/>
      <c r="U423" s="39"/>
      <c r="V423" s="39"/>
      <c r="W423" s="37"/>
    </row>
    <row r="424" spans="1:23" ht="13" x14ac:dyDescent="0.1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9"/>
      <c r="S424" s="39"/>
      <c r="T424" s="39"/>
      <c r="U424" s="39"/>
      <c r="V424" s="39"/>
      <c r="W424" s="37"/>
    </row>
    <row r="425" spans="1:23" ht="13" x14ac:dyDescent="0.1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9"/>
      <c r="S425" s="39"/>
      <c r="T425" s="39"/>
      <c r="U425" s="39"/>
      <c r="V425" s="39"/>
      <c r="W425" s="37"/>
    </row>
    <row r="426" spans="1:23" ht="13" x14ac:dyDescent="0.1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9"/>
      <c r="S426" s="39"/>
      <c r="T426" s="39"/>
      <c r="U426" s="39"/>
      <c r="V426" s="39"/>
      <c r="W426" s="37"/>
    </row>
    <row r="427" spans="1:23" ht="13" x14ac:dyDescent="0.1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9"/>
      <c r="S427" s="39"/>
      <c r="T427" s="39"/>
      <c r="U427" s="39"/>
      <c r="V427" s="39"/>
      <c r="W427" s="37"/>
    </row>
    <row r="428" spans="1:23" ht="13" x14ac:dyDescent="0.1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9"/>
      <c r="S428" s="39"/>
      <c r="T428" s="39"/>
      <c r="U428" s="39"/>
      <c r="V428" s="39"/>
      <c r="W428" s="37"/>
    </row>
    <row r="429" spans="1:23" ht="13" x14ac:dyDescent="0.1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9"/>
      <c r="S429" s="39"/>
      <c r="T429" s="39"/>
      <c r="U429" s="39"/>
      <c r="V429" s="39"/>
      <c r="W429" s="37"/>
    </row>
    <row r="430" spans="1:23" ht="13" x14ac:dyDescent="0.1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9"/>
      <c r="S430" s="39"/>
      <c r="T430" s="39"/>
      <c r="U430" s="39"/>
      <c r="V430" s="39"/>
      <c r="W430" s="37"/>
    </row>
    <row r="431" spans="1:23" ht="13" x14ac:dyDescent="0.1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9"/>
      <c r="S431" s="39"/>
      <c r="T431" s="39"/>
      <c r="U431" s="39"/>
      <c r="V431" s="39"/>
      <c r="W431" s="37"/>
    </row>
    <row r="432" spans="1:23" ht="13" x14ac:dyDescent="0.1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9"/>
      <c r="S432" s="39"/>
      <c r="T432" s="39"/>
      <c r="U432" s="39"/>
      <c r="V432" s="39"/>
      <c r="W432" s="37"/>
    </row>
    <row r="433" spans="1:23" ht="13" x14ac:dyDescent="0.1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9"/>
      <c r="S433" s="39"/>
      <c r="T433" s="39"/>
      <c r="U433" s="39"/>
      <c r="V433" s="39"/>
      <c r="W433" s="37"/>
    </row>
    <row r="434" spans="1:23" ht="13" x14ac:dyDescent="0.1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9"/>
      <c r="S434" s="39"/>
      <c r="T434" s="39"/>
      <c r="U434" s="39"/>
      <c r="V434" s="39"/>
      <c r="W434" s="37"/>
    </row>
    <row r="435" spans="1:23" ht="13" x14ac:dyDescent="0.1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9"/>
      <c r="S435" s="39"/>
      <c r="T435" s="39"/>
      <c r="U435" s="39"/>
      <c r="V435" s="39"/>
      <c r="W435" s="37"/>
    </row>
    <row r="436" spans="1:23" ht="13" x14ac:dyDescent="0.1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9"/>
      <c r="S436" s="39"/>
      <c r="T436" s="39"/>
      <c r="U436" s="39"/>
      <c r="V436" s="39"/>
      <c r="W436" s="37"/>
    </row>
    <row r="437" spans="1:23" ht="13" x14ac:dyDescent="0.1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9"/>
      <c r="S437" s="39"/>
      <c r="T437" s="39"/>
      <c r="U437" s="39"/>
      <c r="V437" s="39"/>
      <c r="W437" s="37"/>
    </row>
    <row r="438" spans="1:23" ht="13" x14ac:dyDescent="0.1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9"/>
      <c r="S438" s="39"/>
      <c r="T438" s="39"/>
      <c r="U438" s="39"/>
      <c r="V438" s="39"/>
      <c r="W438" s="37"/>
    </row>
    <row r="439" spans="1:23" ht="13" x14ac:dyDescent="0.1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9"/>
      <c r="S439" s="39"/>
      <c r="T439" s="39"/>
      <c r="U439" s="39"/>
      <c r="V439" s="39"/>
      <c r="W439" s="37"/>
    </row>
    <row r="440" spans="1:23" ht="13" x14ac:dyDescent="0.1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9"/>
      <c r="S440" s="39"/>
      <c r="T440" s="39"/>
      <c r="U440" s="39"/>
      <c r="V440" s="39"/>
      <c r="W440" s="37"/>
    </row>
    <row r="441" spans="1:23" ht="13" x14ac:dyDescent="0.1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9"/>
      <c r="S441" s="39"/>
      <c r="T441" s="39"/>
      <c r="U441" s="39"/>
      <c r="V441" s="39"/>
      <c r="W441" s="37"/>
    </row>
    <row r="442" spans="1:23" ht="13" x14ac:dyDescent="0.1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9"/>
      <c r="S442" s="39"/>
      <c r="T442" s="39"/>
      <c r="U442" s="39"/>
      <c r="V442" s="39"/>
      <c r="W442" s="37"/>
    </row>
    <row r="443" spans="1:23" ht="13" x14ac:dyDescent="0.1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9"/>
      <c r="S443" s="39"/>
      <c r="T443" s="39"/>
      <c r="U443" s="39"/>
      <c r="V443" s="39"/>
      <c r="W443" s="37"/>
    </row>
    <row r="444" spans="1:23" ht="13" x14ac:dyDescent="0.1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9"/>
      <c r="S444" s="39"/>
      <c r="T444" s="39"/>
      <c r="U444" s="39"/>
      <c r="V444" s="39"/>
      <c r="W444" s="37"/>
    </row>
    <row r="445" spans="1:23" ht="13" x14ac:dyDescent="0.1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9"/>
      <c r="S445" s="39"/>
      <c r="T445" s="39"/>
      <c r="U445" s="39"/>
      <c r="V445" s="39"/>
      <c r="W445" s="37"/>
    </row>
    <row r="446" spans="1:23" ht="13" x14ac:dyDescent="0.1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9"/>
      <c r="S446" s="39"/>
      <c r="T446" s="39"/>
      <c r="U446" s="39"/>
      <c r="V446" s="39"/>
      <c r="W446" s="37"/>
    </row>
    <row r="447" spans="1:23" ht="13" x14ac:dyDescent="0.1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9"/>
      <c r="S447" s="39"/>
      <c r="T447" s="39"/>
      <c r="U447" s="39"/>
      <c r="V447" s="39"/>
      <c r="W447" s="37"/>
    </row>
    <row r="448" spans="1:23" ht="13" x14ac:dyDescent="0.1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9"/>
      <c r="S448" s="39"/>
      <c r="T448" s="39"/>
      <c r="U448" s="39"/>
      <c r="V448" s="39"/>
      <c r="W448" s="37"/>
    </row>
    <row r="449" spans="1:23" ht="13" x14ac:dyDescent="0.1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9"/>
      <c r="S449" s="39"/>
      <c r="T449" s="39"/>
      <c r="U449" s="39"/>
      <c r="V449" s="39"/>
      <c r="W449" s="37"/>
    </row>
    <row r="450" spans="1:23" ht="13" x14ac:dyDescent="0.1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9"/>
      <c r="S450" s="39"/>
      <c r="T450" s="39"/>
      <c r="U450" s="39"/>
      <c r="V450" s="39"/>
      <c r="W450" s="37"/>
    </row>
    <row r="451" spans="1:23" ht="13" x14ac:dyDescent="0.1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9"/>
      <c r="S451" s="39"/>
      <c r="T451" s="39"/>
      <c r="U451" s="39"/>
      <c r="V451" s="39"/>
      <c r="W451" s="37"/>
    </row>
    <row r="452" spans="1:23" ht="13" x14ac:dyDescent="0.1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9"/>
      <c r="S452" s="39"/>
      <c r="T452" s="39"/>
      <c r="U452" s="39"/>
      <c r="V452" s="39"/>
      <c r="W452" s="37"/>
    </row>
    <row r="453" spans="1:23" ht="13" x14ac:dyDescent="0.1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9"/>
      <c r="S453" s="39"/>
      <c r="T453" s="39"/>
      <c r="U453" s="39"/>
      <c r="V453" s="39"/>
      <c r="W453" s="37"/>
    </row>
    <row r="454" spans="1:23" ht="13" x14ac:dyDescent="0.1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9"/>
      <c r="S454" s="39"/>
      <c r="T454" s="39"/>
      <c r="U454" s="39"/>
      <c r="V454" s="39"/>
      <c r="W454" s="37"/>
    </row>
    <row r="455" spans="1:23" ht="13" x14ac:dyDescent="0.1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9"/>
      <c r="S455" s="39"/>
      <c r="T455" s="39"/>
      <c r="U455" s="39"/>
      <c r="V455" s="39"/>
      <c r="W455" s="37"/>
    </row>
    <row r="456" spans="1:23" ht="13" x14ac:dyDescent="0.1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9"/>
      <c r="S456" s="39"/>
      <c r="T456" s="39"/>
      <c r="U456" s="39"/>
      <c r="V456" s="39"/>
      <c r="W456" s="37"/>
    </row>
    <row r="457" spans="1:23" ht="13" x14ac:dyDescent="0.1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9"/>
      <c r="S457" s="39"/>
      <c r="T457" s="39"/>
      <c r="U457" s="39"/>
      <c r="V457" s="39"/>
      <c r="W457" s="37"/>
    </row>
    <row r="458" spans="1:23" ht="13" x14ac:dyDescent="0.1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9"/>
      <c r="S458" s="39"/>
      <c r="T458" s="39"/>
      <c r="U458" s="39"/>
      <c r="V458" s="39"/>
      <c r="W458" s="37"/>
    </row>
    <row r="459" spans="1:23" ht="13" x14ac:dyDescent="0.1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9"/>
      <c r="S459" s="39"/>
      <c r="T459" s="39"/>
      <c r="U459" s="39"/>
      <c r="V459" s="39"/>
      <c r="W459" s="37"/>
    </row>
    <row r="460" spans="1:23" ht="13" x14ac:dyDescent="0.1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9"/>
      <c r="S460" s="39"/>
      <c r="T460" s="39"/>
      <c r="U460" s="39"/>
      <c r="V460" s="39"/>
      <c r="W460" s="37"/>
    </row>
    <row r="461" spans="1:23" ht="13" x14ac:dyDescent="0.1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9"/>
      <c r="S461" s="39"/>
      <c r="T461" s="39"/>
      <c r="U461" s="39"/>
      <c r="V461" s="39"/>
      <c r="W461" s="37"/>
    </row>
    <row r="462" spans="1:23" ht="13" x14ac:dyDescent="0.1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9"/>
      <c r="S462" s="39"/>
      <c r="T462" s="39"/>
      <c r="U462" s="39"/>
      <c r="V462" s="39"/>
      <c r="W462" s="37"/>
    </row>
    <row r="463" spans="1:23" ht="13" x14ac:dyDescent="0.1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9"/>
      <c r="S463" s="39"/>
      <c r="T463" s="39"/>
      <c r="U463" s="39"/>
      <c r="V463" s="39"/>
      <c r="W463" s="37"/>
    </row>
    <row r="464" spans="1:23" ht="13" x14ac:dyDescent="0.1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9"/>
      <c r="S464" s="39"/>
      <c r="T464" s="39"/>
      <c r="U464" s="39"/>
      <c r="V464" s="39"/>
      <c r="W464" s="37"/>
    </row>
    <row r="465" spans="1:23" ht="13" x14ac:dyDescent="0.1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9"/>
      <c r="S465" s="39"/>
      <c r="T465" s="39"/>
      <c r="U465" s="39"/>
      <c r="V465" s="39"/>
      <c r="W465" s="37"/>
    </row>
    <row r="466" spans="1:23" ht="13" x14ac:dyDescent="0.1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9"/>
      <c r="S466" s="39"/>
      <c r="T466" s="39"/>
      <c r="U466" s="39"/>
      <c r="V466" s="39"/>
      <c r="W466" s="37"/>
    </row>
    <row r="467" spans="1:23" ht="13" x14ac:dyDescent="0.1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9"/>
      <c r="S467" s="39"/>
      <c r="T467" s="39"/>
      <c r="U467" s="39"/>
      <c r="V467" s="39"/>
      <c r="W467" s="37"/>
    </row>
    <row r="468" spans="1:23" ht="13" x14ac:dyDescent="0.1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9"/>
      <c r="S468" s="39"/>
      <c r="T468" s="39"/>
      <c r="U468" s="39"/>
      <c r="V468" s="39"/>
      <c r="W468" s="37"/>
    </row>
    <row r="469" spans="1:23" ht="13" x14ac:dyDescent="0.1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9"/>
      <c r="S469" s="39"/>
      <c r="T469" s="39"/>
      <c r="U469" s="39"/>
      <c r="V469" s="39"/>
      <c r="W469" s="37"/>
    </row>
    <row r="470" spans="1:23" ht="13" x14ac:dyDescent="0.1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9"/>
      <c r="S470" s="39"/>
      <c r="T470" s="39"/>
      <c r="U470" s="39"/>
      <c r="V470" s="39"/>
      <c r="W470" s="37"/>
    </row>
    <row r="471" spans="1:23" ht="13" x14ac:dyDescent="0.1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9"/>
      <c r="S471" s="39"/>
      <c r="T471" s="39"/>
      <c r="U471" s="39"/>
      <c r="V471" s="39"/>
      <c r="W471" s="37"/>
    </row>
    <row r="472" spans="1:23" ht="13" x14ac:dyDescent="0.1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9"/>
      <c r="S472" s="39"/>
      <c r="T472" s="39"/>
      <c r="U472" s="39"/>
      <c r="V472" s="39"/>
      <c r="W472" s="37"/>
    </row>
    <row r="473" spans="1:23" ht="13" x14ac:dyDescent="0.1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9"/>
      <c r="S473" s="39"/>
      <c r="T473" s="39"/>
      <c r="U473" s="39"/>
      <c r="V473" s="39"/>
      <c r="W473" s="37"/>
    </row>
    <row r="474" spans="1:23" ht="13" x14ac:dyDescent="0.1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9"/>
      <c r="S474" s="39"/>
      <c r="T474" s="39"/>
      <c r="U474" s="39"/>
      <c r="V474" s="39"/>
      <c r="W474" s="37"/>
    </row>
    <row r="475" spans="1:23" ht="13" x14ac:dyDescent="0.1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9"/>
      <c r="S475" s="39"/>
      <c r="T475" s="39"/>
      <c r="U475" s="39"/>
      <c r="V475" s="39"/>
      <c r="W475" s="37"/>
    </row>
    <row r="476" spans="1:23" ht="13" x14ac:dyDescent="0.1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9"/>
      <c r="S476" s="39"/>
      <c r="T476" s="39"/>
      <c r="U476" s="39"/>
      <c r="V476" s="39"/>
      <c r="W476" s="37"/>
    </row>
    <row r="477" spans="1:23" ht="13" x14ac:dyDescent="0.1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9"/>
      <c r="S477" s="39"/>
      <c r="T477" s="39"/>
      <c r="U477" s="39"/>
      <c r="V477" s="39"/>
      <c r="W477" s="37"/>
    </row>
    <row r="478" spans="1:23" ht="13" x14ac:dyDescent="0.1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9"/>
      <c r="S478" s="39"/>
      <c r="T478" s="39"/>
      <c r="U478" s="39"/>
      <c r="V478" s="39"/>
      <c r="W478" s="37"/>
    </row>
    <row r="479" spans="1:23" ht="13" x14ac:dyDescent="0.1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9"/>
      <c r="S479" s="39"/>
      <c r="T479" s="39"/>
      <c r="U479" s="39"/>
      <c r="V479" s="39"/>
      <c r="W479" s="37"/>
    </row>
    <row r="480" spans="1:23" ht="13" x14ac:dyDescent="0.1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9"/>
      <c r="S480" s="39"/>
      <c r="T480" s="39"/>
      <c r="U480" s="39"/>
      <c r="V480" s="39"/>
      <c r="W480" s="37"/>
    </row>
    <row r="481" spans="1:23" ht="13" x14ac:dyDescent="0.1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9"/>
      <c r="S481" s="39"/>
      <c r="T481" s="39"/>
      <c r="U481" s="39"/>
      <c r="V481" s="39"/>
      <c r="W481" s="37"/>
    </row>
    <row r="482" spans="1:23" ht="13" x14ac:dyDescent="0.1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9"/>
      <c r="S482" s="39"/>
      <c r="T482" s="39"/>
      <c r="U482" s="39"/>
      <c r="V482" s="39"/>
      <c r="W482" s="37"/>
    </row>
    <row r="483" spans="1:23" ht="13" x14ac:dyDescent="0.1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9"/>
      <c r="S483" s="39"/>
      <c r="T483" s="39"/>
      <c r="U483" s="39"/>
      <c r="V483" s="39"/>
      <c r="W483" s="37"/>
    </row>
    <row r="484" spans="1:23" ht="13" x14ac:dyDescent="0.1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9"/>
      <c r="S484" s="39"/>
      <c r="T484" s="39"/>
      <c r="U484" s="39"/>
      <c r="V484" s="39"/>
      <c r="W484" s="37"/>
    </row>
    <row r="485" spans="1:23" ht="13" x14ac:dyDescent="0.1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9"/>
      <c r="S485" s="39"/>
      <c r="T485" s="39"/>
      <c r="U485" s="39"/>
      <c r="V485" s="39"/>
      <c r="W485" s="37"/>
    </row>
    <row r="486" spans="1:23" ht="13" x14ac:dyDescent="0.1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9"/>
      <c r="S486" s="39"/>
      <c r="T486" s="39"/>
      <c r="U486" s="39"/>
      <c r="V486" s="39"/>
      <c r="W486" s="37"/>
    </row>
    <row r="487" spans="1:23" ht="13" x14ac:dyDescent="0.1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9"/>
      <c r="S487" s="39"/>
      <c r="T487" s="39"/>
      <c r="U487" s="39"/>
      <c r="V487" s="39"/>
      <c r="W487" s="37"/>
    </row>
    <row r="488" spans="1:23" ht="13" x14ac:dyDescent="0.1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9"/>
      <c r="S488" s="39"/>
      <c r="T488" s="39"/>
      <c r="U488" s="39"/>
      <c r="V488" s="39"/>
      <c r="W488" s="37"/>
    </row>
    <row r="489" spans="1:23" ht="13" x14ac:dyDescent="0.1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9"/>
      <c r="S489" s="39"/>
      <c r="T489" s="39"/>
      <c r="U489" s="39"/>
      <c r="V489" s="39"/>
      <c r="W489" s="37"/>
    </row>
    <row r="490" spans="1:23" ht="13" x14ac:dyDescent="0.1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9"/>
      <c r="S490" s="39"/>
      <c r="T490" s="39"/>
      <c r="U490" s="39"/>
      <c r="V490" s="39"/>
      <c r="W490" s="37"/>
    </row>
    <row r="491" spans="1:23" ht="13" x14ac:dyDescent="0.1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9"/>
      <c r="S491" s="39"/>
      <c r="T491" s="39"/>
      <c r="U491" s="39"/>
      <c r="V491" s="39"/>
      <c r="W491" s="37"/>
    </row>
    <row r="492" spans="1:23" ht="13" x14ac:dyDescent="0.1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9"/>
      <c r="S492" s="39"/>
      <c r="T492" s="39"/>
      <c r="U492" s="39"/>
      <c r="V492" s="39"/>
      <c r="W492" s="37"/>
    </row>
    <row r="493" spans="1:23" ht="13" x14ac:dyDescent="0.1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9"/>
      <c r="S493" s="39"/>
      <c r="T493" s="39"/>
      <c r="U493" s="39"/>
      <c r="V493" s="39"/>
      <c r="W493" s="37"/>
    </row>
    <row r="494" spans="1:23" ht="13" x14ac:dyDescent="0.1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9"/>
      <c r="S494" s="39"/>
      <c r="T494" s="39"/>
      <c r="U494" s="39"/>
      <c r="V494" s="39"/>
      <c r="W494" s="37"/>
    </row>
    <row r="495" spans="1:23" ht="13" x14ac:dyDescent="0.1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9"/>
      <c r="S495" s="39"/>
      <c r="T495" s="39"/>
      <c r="U495" s="39"/>
      <c r="V495" s="39"/>
      <c r="W495" s="37"/>
    </row>
    <row r="496" spans="1:23" ht="13" x14ac:dyDescent="0.1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9"/>
      <c r="S496" s="39"/>
      <c r="T496" s="39"/>
      <c r="U496" s="39"/>
      <c r="V496" s="39"/>
      <c r="W496" s="37"/>
    </row>
    <row r="497" spans="1:23" ht="13" x14ac:dyDescent="0.1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9"/>
      <c r="S497" s="39"/>
      <c r="T497" s="39"/>
      <c r="U497" s="39"/>
      <c r="V497" s="39"/>
      <c r="W497" s="37"/>
    </row>
    <row r="498" spans="1:23" ht="13" x14ac:dyDescent="0.1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9"/>
      <c r="S498" s="39"/>
      <c r="T498" s="39"/>
      <c r="U498" s="39"/>
      <c r="V498" s="39"/>
      <c r="W498" s="37"/>
    </row>
    <row r="499" spans="1:23" ht="13" x14ac:dyDescent="0.1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9"/>
      <c r="S499" s="39"/>
      <c r="T499" s="39"/>
      <c r="U499" s="39"/>
      <c r="V499" s="39"/>
      <c r="W499" s="37"/>
    </row>
    <row r="500" spans="1:23" ht="13" x14ac:dyDescent="0.1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9"/>
      <c r="S500" s="39"/>
      <c r="T500" s="39"/>
      <c r="U500" s="39"/>
      <c r="V500" s="39"/>
      <c r="W500" s="37"/>
    </row>
    <row r="501" spans="1:23" ht="13" x14ac:dyDescent="0.1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9"/>
      <c r="S501" s="39"/>
      <c r="T501" s="39"/>
      <c r="U501" s="39"/>
      <c r="V501" s="39"/>
      <c r="W501" s="37"/>
    </row>
    <row r="502" spans="1:23" ht="13" x14ac:dyDescent="0.1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9"/>
      <c r="S502" s="39"/>
      <c r="T502" s="39"/>
      <c r="U502" s="39"/>
      <c r="V502" s="39"/>
      <c r="W502" s="37"/>
    </row>
    <row r="503" spans="1:23" ht="13" x14ac:dyDescent="0.1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9"/>
      <c r="S503" s="39"/>
      <c r="T503" s="39"/>
      <c r="U503" s="39"/>
      <c r="V503" s="39"/>
      <c r="W503" s="37"/>
    </row>
    <row r="504" spans="1:23" ht="13" x14ac:dyDescent="0.1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9"/>
      <c r="S504" s="39"/>
      <c r="T504" s="39"/>
      <c r="U504" s="39"/>
      <c r="V504" s="39"/>
      <c r="W504" s="37"/>
    </row>
    <row r="505" spans="1:23" ht="13" x14ac:dyDescent="0.1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9"/>
      <c r="S505" s="39"/>
      <c r="T505" s="39"/>
      <c r="U505" s="39"/>
      <c r="V505" s="39"/>
      <c r="W505" s="37"/>
    </row>
    <row r="506" spans="1:23" ht="13" x14ac:dyDescent="0.1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9"/>
      <c r="S506" s="39"/>
      <c r="T506" s="39"/>
      <c r="U506" s="39"/>
      <c r="V506" s="39"/>
      <c r="W506" s="37"/>
    </row>
    <row r="507" spans="1:23" ht="13" x14ac:dyDescent="0.1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9"/>
      <c r="S507" s="39"/>
      <c r="T507" s="39"/>
      <c r="U507" s="39"/>
      <c r="V507" s="39"/>
      <c r="W507" s="37"/>
    </row>
    <row r="508" spans="1:23" ht="13" x14ac:dyDescent="0.1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9"/>
      <c r="S508" s="39"/>
      <c r="T508" s="39"/>
      <c r="U508" s="39"/>
      <c r="V508" s="39"/>
      <c r="W508" s="37"/>
    </row>
    <row r="509" spans="1:23" ht="13" x14ac:dyDescent="0.1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9"/>
      <c r="S509" s="39"/>
      <c r="T509" s="39"/>
      <c r="U509" s="39"/>
      <c r="V509" s="39"/>
      <c r="W509" s="37"/>
    </row>
    <row r="510" spans="1:23" ht="13" x14ac:dyDescent="0.1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9"/>
      <c r="S510" s="39"/>
      <c r="T510" s="39"/>
      <c r="U510" s="39"/>
      <c r="V510" s="39"/>
      <c r="W510" s="37"/>
    </row>
    <row r="511" spans="1:23" ht="13" x14ac:dyDescent="0.1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9"/>
      <c r="S511" s="39"/>
      <c r="T511" s="39"/>
      <c r="U511" s="39"/>
      <c r="V511" s="39"/>
      <c r="W511" s="37"/>
    </row>
    <row r="512" spans="1:23" ht="13" x14ac:dyDescent="0.1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9"/>
      <c r="S512" s="39"/>
      <c r="T512" s="39"/>
      <c r="U512" s="39"/>
      <c r="V512" s="39"/>
      <c r="W512" s="37"/>
    </row>
    <row r="513" spans="1:23" ht="13" x14ac:dyDescent="0.1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9"/>
      <c r="S513" s="39"/>
      <c r="T513" s="39"/>
      <c r="U513" s="39"/>
      <c r="V513" s="39"/>
      <c r="W513" s="37"/>
    </row>
    <row r="514" spans="1:23" ht="13" x14ac:dyDescent="0.1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9"/>
      <c r="S514" s="39"/>
      <c r="T514" s="39"/>
      <c r="U514" s="39"/>
      <c r="V514" s="39"/>
      <c r="W514" s="37"/>
    </row>
    <row r="515" spans="1:23" ht="13" x14ac:dyDescent="0.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9"/>
      <c r="S515" s="39"/>
      <c r="T515" s="39"/>
      <c r="U515" s="39"/>
      <c r="V515" s="39"/>
      <c r="W515" s="37"/>
    </row>
    <row r="516" spans="1:23" ht="13" x14ac:dyDescent="0.1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9"/>
      <c r="S516" s="39"/>
      <c r="T516" s="39"/>
      <c r="U516" s="39"/>
      <c r="V516" s="39"/>
      <c r="W516" s="37"/>
    </row>
    <row r="517" spans="1:23" ht="13" x14ac:dyDescent="0.1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9"/>
      <c r="S517" s="39"/>
      <c r="T517" s="39"/>
      <c r="U517" s="39"/>
      <c r="V517" s="39"/>
      <c r="W517" s="37"/>
    </row>
    <row r="518" spans="1:23" ht="13" x14ac:dyDescent="0.1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9"/>
      <c r="S518" s="39"/>
      <c r="T518" s="39"/>
      <c r="U518" s="39"/>
      <c r="V518" s="39"/>
      <c r="W518" s="37"/>
    </row>
    <row r="519" spans="1:23" ht="13" x14ac:dyDescent="0.1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9"/>
      <c r="S519" s="39"/>
      <c r="T519" s="39"/>
      <c r="U519" s="39"/>
      <c r="V519" s="39"/>
      <c r="W519" s="37"/>
    </row>
    <row r="520" spans="1:23" ht="13" x14ac:dyDescent="0.1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9"/>
      <c r="S520" s="39"/>
      <c r="T520" s="39"/>
      <c r="U520" s="39"/>
      <c r="V520" s="39"/>
      <c r="W520" s="37"/>
    </row>
    <row r="521" spans="1:23" ht="13" x14ac:dyDescent="0.1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9"/>
      <c r="S521" s="39"/>
      <c r="T521" s="39"/>
      <c r="U521" s="39"/>
      <c r="V521" s="39"/>
      <c r="W521" s="37"/>
    </row>
    <row r="522" spans="1:23" ht="13" x14ac:dyDescent="0.1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9"/>
      <c r="S522" s="39"/>
      <c r="T522" s="39"/>
      <c r="U522" s="39"/>
      <c r="V522" s="39"/>
      <c r="W522" s="37"/>
    </row>
    <row r="523" spans="1:23" ht="13" x14ac:dyDescent="0.1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9"/>
      <c r="S523" s="39"/>
      <c r="T523" s="39"/>
      <c r="U523" s="39"/>
      <c r="V523" s="39"/>
      <c r="W523" s="37"/>
    </row>
    <row r="524" spans="1:23" ht="13" x14ac:dyDescent="0.1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9"/>
      <c r="S524" s="39"/>
      <c r="T524" s="39"/>
      <c r="U524" s="39"/>
      <c r="V524" s="39"/>
      <c r="W524" s="37"/>
    </row>
    <row r="525" spans="1:23" ht="13" x14ac:dyDescent="0.1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9"/>
      <c r="S525" s="39"/>
      <c r="T525" s="39"/>
      <c r="U525" s="39"/>
      <c r="V525" s="39"/>
      <c r="W525" s="37"/>
    </row>
    <row r="526" spans="1:23" ht="13" x14ac:dyDescent="0.1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9"/>
      <c r="S526" s="39"/>
      <c r="T526" s="39"/>
      <c r="U526" s="39"/>
      <c r="V526" s="39"/>
      <c r="W526" s="37"/>
    </row>
    <row r="527" spans="1:23" ht="13" x14ac:dyDescent="0.1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9"/>
      <c r="S527" s="39"/>
      <c r="T527" s="39"/>
      <c r="U527" s="39"/>
      <c r="V527" s="39"/>
      <c r="W527" s="37"/>
    </row>
    <row r="528" spans="1:23" ht="13" x14ac:dyDescent="0.1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9"/>
      <c r="S528" s="39"/>
      <c r="T528" s="39"/>
      <c r="U528" s="39"/>
      <c r="V528" s="39"/>
      <c r="W528" s="37"/>
    </row>
    <row r="529" spans="1:23" ht="13" x14ac:dyDescent="0.1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9"/>
      <c r="S529" s="39"/>
      <c r="T529" s="39"/>
      <c r="U529" s="39"/>
      <c r="V529" s="39"/>
      <c r="W529" s="37"/>
    </row>
    <row r="530" spans="1:23" ht="13" x14ac:dyDescent="0.1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9"/>
      <c r="S530" s="39"/>
      <c r="T530" s="39"/>
      <c r="U530" s="39"/>
      <c r="V530" s="39"/>
      <c r="W530" s="37"/>
    </row>
    <row r="531" spans="1:23" ht="13" x14ac:dyDescent="0.1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9"/>
      <c r="S531" s="39"/>
      <c r="T531" s="39"/>
      <c r="U531" s="39"/>
      <c r="V531" s="39"/>
      <c r="W531" s="37"/>
    </row>
    <row r="532" spans="1:23" ht="13" x14ac:dyDescent="0.1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9"/>
      <c r="S532" s="39"/>
      <c r="T532" s="39"/>
      <c r="U532" s="39"/>
      <c r="V532" s="39"/>
      <c r="W532" s="37"/>
    </row>
    <row r="533" spans="1:23" ht="13" x14ac:dyDescent="0.1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9"/>
      <c r="S533" s="39"/>
      <c r="T533" s="39"/>
      <c r="U533" s="39"/>
      <c r="V533" s="39"/>
      <c r="W533" s="37"/>
    </row>
    <row r="534" spans="1:23" ht="13" x14ac:dyDescent="0.1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9"/>
      <c r="S534" s="39"/>
      <c r="T534" s="39"/>
      <c r="U534" s="39"/>
      <c r="V534" s="39"/>
      <c r="W534" s="37"/>
    </row>
    <row r="535" spans="1:23" ht="13" x14ac:dyDescent="0.1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9"/>
      <c r="S535" s="39"/>
      <c r="T535" s="39"/>
      <c r="U535" s="39"/>
      <c r="V535" s="39"/>
      <c r="W535" s="37"/>
    </row>
    <row r="536" spans="1:23" ht="13" x14ac:dyDescent="0.1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9"/>
      <c r="S536" s="39"/>
      <c r="T536" s="39"/>
      <c r="U536" s="39"/>
      <c r="V536" s="39"/>
      <c r="W536" s="37"/>
    </row>
    <row r="537" spans="1:23" ht="13" x14ac:dyDescent="0.1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9"/>
      <c r="S537" s="39"/>
      <c r="T537" s="39"/>
      <c r="U537" s="39"/>
      <c r="V537" s="39"/>
      <c r="W537" s="37"/>
    </row>
    <row r="538" spans="1:23" ht="13" x14ac:dyDescent="0.1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9"/>
      <c r="S538" s="39"/>
      <c r="T538" s="39"/>
      <c r="U538" s="39"/>
      <c r="V538" s="39"/>
      <c r="W538" s="37"/>
    </row>
    <row r="539" spans="1:23" ht="13" x14ac:dyDescent="0.1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9"/>
      <c r="S539" s="39"/>
      <c r="T539" s="39"/>
      <c r="U539" s="39"/>
      <c r="V539" s="39"/>
      <c r="W539" s="37"/>
    </row>
    <row r="540" spans="1:23" ht="13" x14ac:dyDescent="0.1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9"/>
      <c r="S540" s="39"/>
      <c r="T540" s="39"/>
      <c r="U540" s="39"/>
      <c r="V540" s="39"/>
      <c r="W540" s="37"/>
    </row>
    <row r="541" spans="1:23" ht="13" x14ac:dyDescent="0.1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9"/>
      <c r="S541" s="39"/>
      <c r="T541" s="39"/>
      <c r="U541" s="39"/>
      <c r="V541" s="39"/>
      <c r="W541" s="37"/>
    </row>
    <row r="542" spans="1:23" ht="13" x14ac:dyDescent="0.1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9"/>
      <c r="S542" s="39"/>
      <c r="T542" s="39"/>
      <c r="U542" s="39"/>
      <c r="V542" s="39"/>
      <c r="W542" s="37"/>
    </row>
    <row r="543" spans="1:23" ht="13" x14ac:dyDescent="0.1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9"/>
      <c r="S543" s="39"/>
      <c r="T543" s="39"/>
      <c r="U543" s="39"/>
      <c r="V543" s="39"/>
      <c r="W543" s="37"/>
    </row>
    <row r="544" spans="1:23" ht="13" x14ac:dyDescent="0.1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9"/>
      <c r="S544" s="39"/>
      <c r="T544" s="39"/>
      <c r="U544" s="39"/>
      <c r="V544" s="39"/>
      <c r="W544" s="37"/>
    </row>
    <row r="545" spans="1:23" ht="13" x14ac:dyDescent="0.1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9"/>
      <c r="S545" s="39"/>
      <c r="T545" s="39"/>
      <c r="U545" s="39"/>
      <c r="V545" s="39"/>
      <c r="W545" s="37"/>
    </row>
    <row r="546" spans="1:23" ht="13" x14ac:dyDescent="0.1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9"/>
      <c r="S546" s="39"/>
      <c r="T546" s="39"/>
      <c r="U546" s="39"/>
      <c r="V546" s="39"/>
      <c r="W546" s="37"/>
    </row>
    <row r="547" spans="1:23" ht="13" x14ac:dyDescent="0.1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9"/>
      <c r="S547" s="39"/>
      <c r="T547" s="39"/>
      <c r="U547" s="39"/>
      <c r="V547" s="39"/>
      <c r="W547" s="37"/>
    </row>
    <row r="548" spans="1:23" ht="13" x14ac:dyDescent="0.1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9"/>
      <c r="S548" s="39"/>
      <c r="T548" s="39"/>
      <c r="U548" s="39"/>
      <c r="V548" s="39"/>
      <c r="W548" s="37"/>
    </row>
    <row r="549" spans="1:23" ht="13" x14ac:dyDescent="0.1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9"/>
      <c r="S549" s="39"/>
      <c r="T549" s="39"/>
      <c r="U549" s="39"/>
      <c r="V549" s="39"/>
      <c r="W549" s="37"/>
    </row>
    <row r="550" spans="1:23" ht="13" x14ac:dyDescent="0.1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9"/>
      <c r="S550" s="39"/>
      <c r="T550" s="39"/>
      <c r="U550" s="39"/>
      <c r="V550" s="39"/>
      <c r="W550" s="37"/>
    </row>
    <row r="551" spans="1:23" ht="13" x14ac:dyDescent="0.1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9"/>
      <c r="S551" s="39"/>
      <c r="T551" s="39"/>
      <c r="U551" s="39"/>
      <c r="V551" s="39"/>
      <c r="W551" s="37"/>
    </row>
    <row r="552" spans="1:23" ht="13" x14ac:dyDescent="0.1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9"/>
      <c r="S552" s="39"/>
      <c r="T552" s="39"/>
      <c r="U552" s="39"/>
      <c r="V552" s="39"/>
      <c r="W552" s="37"/>
    </row>
    <row r="553" spans="1:23" ht="13" x14ac:dyDescent="0.1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9"/>
      <c r="S553" s="39"/>
      <c r="T553" s="39"/>
      <c r="U553" s="39"/>
      <c r="V553" s="39"/>
      <c r="W553" s="37"/>
    </row>
    <row r="554" spans="1:23" ht="13" x14ac:dyDescent="0.1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9"/>
      <c r="S554" s="39"/>
      <c r="T554" s="39"/>
      <c r="U554" s="39"/>
      <c r="V554" s="39"/>
      <c r="W554" s="37"/>
    </row>
    <row r="555" spans="1:23" ht="13" x14ac:dyDescent="0.1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9"/>
      <c r="S555" s="39"/>
      <c r="T555" s="39"/>
      <c r="U555" s="39"/>
      <c r="V555" s="39"/>
      <c r="W555" s="37"/>
    </row>
    <row r="556" spans="1:23" ht="13" x14ac:dyDescent="0.1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9"/>
      <c r="S556" s="39"/>
      <c r="T556" s="39"/>
      <c r="U556" s="39"/>
      <c r="V556" s="39"/>
      <c r="W556" s="37"/>
    </row>
    <row r="557" spans="1:23" ht="13" x14ac:dyDescent="0.1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9"/>
      <c r="S557" s="39"/>
      <c r="T557" s="39"/>
      <c r="U557" s="39"/>
      <c r="V557" s="39"/>
      <c r="W557" s="37"/>
    </row>
    <row r="558" spans="1:23" ht="13" x14ac:dyDescent="0.1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9"/>
      <c r="S558" s="39"/>
      <c r="T558" s="39"/>
      <c r="U558" s="39"/>
      <c r="V558" s="39"/>
      <c r="W558" s="37"/>
    </row>
    <row r="559" spans="1:23" ht="13" x14ac:dyDescent="0.1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9"/>
      <c r="S559" s="39"/>
      <c r="T559" s="39"/>
      <c r="U559" s="39"/>
      <c r="V559" s="39"/>
      <c r="W559" s="37"/>
    </row>
    <row r="560" spans="1:23" ht="13" x14ac:dyDescent="0.1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9"/>
      <c r="S560" s="39"/>
      <c r="T560" s="39"/>
      <c r="U560" s="39"/>
      <c r="V560" s="39"/>
      <c r="W560" s="37"/>
    </row>
    <row r="561" spans="1:23" ht="13" x14ac:dyDescent="0.1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9"/>
      <c r="S561" s="39"/>
      <c r="T561" s="39"/>
      <c r="U561" s="39"/>
      <c r="V561" s="39"/>
      <c r="W561" s="37"/>
    </row>
    <row r="562" spans="1:23" ht="13" x14ac:dyDescent="0.1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9"/>
      <c r="S562" s="39"/>
      <c r="T562" s="39"/>
      <c r="U562" s="39"/>
      <c r="V562" s="39"/>
      <c r="W562" s="37"/>
    </row>
    <row r="563" spans="1:23" ht="13" x14ac:dyDescent="0.1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9"/>
      <c r="S563" s="39"/>
      <c r="T563" s="39"/>
      <c r="U563" s="39"/>
      <c r="V563" s="39"/>
      <c r="W563" s="37"/>
    </row>
    <row r="564" spans="1:23" ht="13" x14ac:dyDescent="0.1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9"/>
      <c r="S564" s="39"/>
      <c r="T564" s="39"/>
      <c r="U564" s="39"/>
      <c r="V564" s="39"/>
      <c r="W564" s="37"/>
    </row>
    <row r="565" spans="1:23" ht="13" x14ac:dyDescent="0.1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9"/>
      <c r="S565" s="39"/>
      <c r="T565" s="39"/>
      <c r="U565" s="39"/>
      <c r="V565" s="39"/>
      <c r="W565" s="37"/>
    </row>
    <row r="566" spans="1:23" ht="13" x14ac:dyDescent="0.1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9"/>
      <c r="S566" s="39"/>
      <c r="T566" s="39"/>
      <c r="U566" s="39"/>
      <c r="V566" s="39"/>
      <c r="W566" s="37"/>
    </row>
    <row r="567" spans="1:23" ht="13" x14ac:dyDescent="0.1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9"/>
      <c r="S567" s="39"/>
      <c r="T567" s="39"/>
      <c r="U567" s="39"/>
      <c r="V567" s="39"/>
      <c r="W567" s="37"/>
    </row>
    <row r="568" spans="1:23" ht="13" x14ac:dyDescent="0.1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9"/>
      <c r="S568" s="39"/>
      <c r="T568" s="39"/>
      <c r="U568" s="39"/>
      <c r="V568" s="39"/>
      <c r="W568" s="37"/>
    </row>
    <row r="569" spans="1:23" ht="13" x14ac:dyDescent="0.1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9"/>
      <c r="S569" s="39"/>
      <c r="T569" s="39"/>
      <c r="U569" s="39"/>
      <c r="V569" s="39"/>
      <c r="W569" s="37"/>
    </row>
    <row r="570" spans="1:23" ht="13" x14ac:dyDescent="0.1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9"/>
      <c r="S570" s="39"/>
      <c r="T570" s="39"/>
      <c r="U570" s="39"/>
      <c r="V570" s="39"/>
      <c r="W570" s="37"/>
    </row>
    <row r="571" spans="1:23" ht="13" x14ac:dyDescent="0.1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9"/>
      <c r="S571" s="39"/>
      <c r="T571" s="39"/>
      <c r="U571" s="39"/>
      <c r="V571" s="39"/>
      <c r="W571" s="37"/>
    </row>
    <row r="572" spans="1:23" ht="13" x14ac:dyDescent="0.1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9"/>
      <c r="S572" s="39"/>
      <c r="T572" s="39"/>
      <c r="U572" s="39"/>
      <c r="V572" s="39"/>
      <c r="W572" s="37"/>
    </row>
    <row r="573" spans="1:23" ht="13" x14ac:dyDescent="0.1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9"/>
      <c r="S573" s="39"/>
      <c r="T573" s="39"/>
      <c r="U573" s="39"/>
      <c r="V573" s="39"/>
      <c r="W573" s="37"/>
    </row>
    <row r="574" spans="1:23" ht="13" x14ac:dyDescent="0.1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9"/>
      <c r="S574" s="39"/>
      <c r="T574" s="39"/>
      <c r="U574" s="39"/>
      <c r="V574" s="39"/>
      <c r="W574" s="37"/>
    </row>
    <row r="575" spans="1:23" ht="13" x14ac:dyDescent="0.1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9"/>
      <c r="S575" s="39"/>
      <c r="T575" s="39"/>
      <c r="U575" s="39"/>
      <c r="V575" s="39"/>
      <c r="W575" s="37"/>
    </row>
    <row r="576" spans="1:23" ht="13" x14ac:dyDescent="0.1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9"/>
      <c r="S576" s="39"/>
      <c r="T576" s="39"/>
      <c r="U576" s="39"/>
      <c r="V576" s="39"/>
      <c r="W576" s="37"/>
    </row>
    <row r="577" spans="1:23" ht="13" x14ac:dyDescent="0.1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9"/>
      <c r="S577" s="39"/>
      <c r="T577" s="39"/>
      <c r="U577" s="39"/>
      <c r="V577" s="39"/>
      <c r="W577" s="37"/>
    </row>
    <row r="578" spans="1:23" ht="13" x14ac:dyDescent="0.1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9"/>
      <c r="S578" s="39"/>
      <c r="T578" s="39"/>
      <c r="U578" s="39"/>
      <c r="V578" s="39"/>
      <c r="W578" s="37"/>
    </row>
    <row r="579" spans="1:23" ht="13" x14ac:dyDescent="0.1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9"/>
      <c r="S579" s="39"/>
      <c r="T579" s="39"/>
      <c r="U579" s="39"/>
      <c r="V579" s="39"/>
      <c r="W579" s="37"/>
    </row>
    <row r="580" spans="1:23" ht="13" x14ac:dyDescent="0.1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9"/>
      <c r="S580" s="39"/>
      <c r="T580" s="39"/>
      <c r="U580" s="39"/>
      <c r="V580" s="39"/>
      <c r="W580" s="37"/>
    </row>
    <row r="581" spans="1:23" ht="13" x14ac:dyDescent="0.1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9"/>
      <c r="S581" s="39"/>
      <c r="T581" s="39"/>
      <c r="U581" s="39"/>
      <c r="V581" s="39"/>
      <c r="W581" s="37"/>
    </row>
    <row r="582" spans="1:23" ht="13" x14ac:dyDescent="0.1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9"/>
      <c r="S582" s="39"/>
      <c r="T582" s="39"/>
      <c r="U582" s="39"/>
      <c r="V582" s="39"/>
      <c r="W582" s="37"/>
    </row>
    <row r="583" spans="1:23" ht="13" x14ac:dyDescent="0.1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9"/>
      <c r="S583" s="39"/>
      <c r="T583" s="39"/>
      <c r="U583" s="39"/>
      <c r="V583" s="39"/>
      <c r="W583" s="37"/>
    </row>
    <row r="584" spans="1:23" ht="13" x14ac:dyDescent="0.1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9"/>
      <c r="S584" s="39"/>
      <c r="T584" s="39"/>
      <c r="U584" s="39"/>
      <c r="V584" s="39"/>
      <c r="W584" s="37"/>
    </row>
    <row r="585" spans="1:23" ht="13" x14ac:dyDescent="0.1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9"/>
      <c r="S585" s="39"/>
      <c r="T585" s="39"/>
      <c r="U585" s="39"/>
      <c r="V585" s="39"/>
      <c r="W585" s="37"/>
    </row>
    <row r="586" spans="1:23" ht="13" x14ac:dyDescent="0.1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9"/>
      <c r="S586" s="39"/>
      <c r="T586" s="39"/>
      <c r="U586" s="39"/>
      <c r="V586" s="39"/>
      <c r="W586" s="37"/>
    </row>
    <row r="587" spans="1:23" ht="13" x14ac:dyDescent="0.1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9"/>
      <c r="S587" s="39"/>
      <c r="T587" s="39"/>
      <c r="U587" s="39"/>
      <c r="V587" s="39"/>
      <c r="W587" s="37"/>
    </row>
    <row r="588" spans="1:23" ht="13" x14ac:dyDescent="0.1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9"/>
      <c r="S588" s="39"/>
      <c r="T588" s="39"/>
      <c r="U588" s="39"/>
      <c r="V588" s="39"/>
      <c r="W588" s="37"/>
    </row>
    <row r="589" spans="1:23" ht="13" x14ac:dyDescent="0.1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9"/>
      <c r="S589" s="39"/>
      <c r="T589" s="39"/>
      <c r="U589" s="39"/>
      <c r="V589" s="39"/>
      <c r="W589" s="37"/>
    </row>
    <row r="590" spans="1:23" ht="13" x14ac:dyDescent="0.1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9"/>
      <c r="S590" s="39"/>
      <c r="T590" s="39"/>
      <c r="U590" s="39"/>
      <c r="V590" s="39"/>
      <c r="W590" s="37"/>
    </row>
    <row r="591" spans="1:23" ht="13" x14ac:dyDescent="0.1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9"/>
      <c r="S591" s="39"/>
      <c r="T591" s="39"/>
      <c r="U591" s="39"/>
      <c r="V591" s="39"/>
      <c r="W591" s="37"/>
    </row>
    <row r="592" spans="1:23" ht="13" x14ac:dyDescent="0.1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9"/>
      <c r="S592" s="39"/>
      <c r="T592" s="39"/>
      <c r="U592" s="39"/>
      <c r="V592" s="39"/>
      <c r="W592" s="37"/>
    </row>
    <row r="593" spans="1:23" ht="13" x14ac:dyDescent="0.1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9"/>
      <c r="S593" s="39"/>
      <c r="T593" s="39"/>
      <c r="U593" s="39"/>
      <c r="V593" s="39"/>
      <c r="W593" s="37"/>
    </row>
    <row r="594" spans="1:23" ht="13" x14ac:dyDescent="0.1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9"/>
      <c r="S594" s="39"/>
      <c r="T594" s="39"/>
      <c r="U594" s="39"/>
      <c r="V594" s="39"/>
      <c r="W594" s="37"/>
    </row>
    <row r="595" spans="1:23" ht="13" x14ac:dyDescent="0.1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9"/>
      <c r="S595" s="39"/>
      <c r="T595" s="39"/>
      <c r="U595" s="39"/>
      <c r="V595" s="39"/>
      <c r="W595" s="37"/>
    </row>
    <row r="596" spans="1:23" ht="13" x14ac:dyDescent="0.1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9"/>
      <c r="S596" s="39"/>
      <c r="T596" s="39"/>
      <c r="U596" s="39"/>
      <c r="V596" s="39"/>
      <c r="W596" s="37"/>
    </row>
    <row r="597" spans="1:23" ht="13" x14ac:dyDescent="0.1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9"/>
      <c r="S597" s="39"/>
      <c r="T597" s="39"/>
      <c r="U597" s="39"/>
      <c r="V597" s="39"/>
      <c r="W597" s="37"/>
    </row>
    <row r="598" spans="1:23" ht="13" x14ac:dyDescent="0.1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9"/>
      <c r="S598" s="39"/>
      <c r="T598" s="39"/>
      <c r="U598" s="39"/>
      <c r="V598" s="39"/>
      <c r="W598" s="37"/>
    </row>
    <row r="599" spans="1:23" ht="13" x14ac:dyDescent="0.1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9"/>
      <c r="S599" s="39"/>
      <c r="T599" s="39"/>
      <c r="U599" s="39"/>
      <c r="V599" s="39"/>
      <c r="W599" s="37"/>
    </row>
    <row r="600" spans="1:23" ht="13" x14ac:dyDescent="0.1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9"/>
      <c r="S600" s="39"/>
      <c r="T600" s="39"/>
      <c r="U600" s="39"/>
      <c r="V600" s="39"/>
      <c r="W600" s="37"/>
    </row>
    <row r="601" spans="1:23" ht="13" x14ac:dyDescent="0.1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9"/>
      <c r="S601" s="39"/>
      <c r="T601" s="39"/>
      <c r="U601" s="39"/>
      <c r="V601" s="39"/>
      <c r="W601" s="37"/>
    </row>
    <row r="602" spans="1:23" ht="13" x14ac:dyDescent="0.1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9"/>
      <c r="S602" s="39"/>
      <c r="T602" s="39"/>
      <c r="U602" s="39"/>
      <c r="V602" s="39"/>
      <c r="W602" s="37"/>
    </row>
    <row r="603" spans="1:23" ht="13" x14ac:dyDescent="0.1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9"/>
      <c r="S603" s="39"/>
      <c r="T603" s="39"/>
      <c r="U603" s="39"/>
      <c r="V603" s="39"/>
      <c r="W603" s="37"/>
    </row>
    <row r="604" spans="1:23" ht="13" x14ac:dyDescent="0.1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9"/>
      <c r="S604" s="39"/>
      <c r="T604" s="39"/>
      <c r="U604" s="39"/>
      <c r="V604" s="39"/>
      <c r="W604" s="37"/>
    </row>
    <row r="605" spans="1:23" ht="13" x14ac:dyDescent="0.1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9"/>
      <c r="S605" s="39"/>
      <c r="T605" s="39"/>
      <c r="U605" s="39"/>
      <c r="V605" s="39"/>
      <c r="W605" s="37"/>
    </row>
    <row r="606" spans="1:23" ht="13" x14ac:dyDescent="0.1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9"/>
      <c r="S606" s="39"/>
      <c r="T606" s="39"/>
      <c r="U606" s="39"/>
      <c r="V606" s="39"/>
      <c r="W606" s="37"/>
    </row>
    <row r="607" spans="1:23" ht="13" x14ac:dyDescent="0.1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9"/>
      <c r="S607" s="39"/>
      <c r="T607" s="39"/>
      <c r="U607" s="39"/>
      <c r="V607" s="39"/>
      <c r="W607" s="37"/>
    </row>
    <row r="608" spans="1:23" ht="13" x14ac:dyDescent="0.1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9"/>
      <c r="S608" s="39"/>
      <c r="T608" s="39"/>
      <c r="U608" s="39"/>
      <c r="V608" s="39"/>
      <c r="W608" s="37"/>
    </row>
    <row r="609" spans="1:23" ht="13" x14ac:dyDescent="0.1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9"/>
      <c r="S609" s="39"/>
      <c r="T609" s="39"/>
      <c r="U609" s="39"/>
      <c r="V609" s="39"/>
      <c r="W609" s="37"/>
    </row>
    <row r="610" spans="1:23" ht="13" x14ac:dyDescent="0.1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9"/>
      <c r="S610" s="39"/>
      <c r="T610" s="39"/>
      <c r="U610" s="39"/>
      <c r="V610" s="39"/>
      <c r="W610" s="37"/>
    </row>
    <row r="611" spans="1:23" ht="13" x14ac:dyDescent="0.1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9"/>
      <c r="S611" s="39"/>
      <c r="T611" s="39"/>
      <c r="U611" s="39"/>
      <c r="V611" s="39"/>
      <c r="W611" s="37"/>
    </row>
    <row r="612" spans="1:23" ht="13" x14ac:dyDescent="0.1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9"/>
      <c r="S612" s="39"/>
      <c r="T612" s="39"/>
      <c r="U612" s="39"/>
      <c r="V612" s="39"/>
      <c r="W612" s="37"/>
    </row>
    <row r="613" spans="1:23" ht="13" x14ac:dyDescent="0.1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9"/>
      <c r="S613" s="39"/>
      <c r="T613" s="39"/>
      <c r="U613" s="39"/>
      <c r="V613" s="39"/>
      <c r="W613" s="37"/>
    </row>
    <row r="614" spans="1:23" ht="13" x14ac:dyDescent="0.1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9"/>
      <c r="S614" s="39"/>
      <c r="T614" s="39"/>
      <c r="U614" s="39"/>
      <c r="V614" s="39"/>
      <c r="W614" s="37"/>
    </row>
    <row r="615" spans="1:23" ht="13" x14ac:dyDescent="0.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9"/>
      <c r="S615" s="39"/>
      <c r="T615" s="39"/>
      <c r="U615" s="39"/>
      <c r="V615" s="39"/>
      <c r="W615" s="37"/>
    </row>
    <row r="616" spans="1:23" ht="13" x14ac:dyDescent="0.1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9"/>
      <c r="S616" s="39"/>
      <c r="T616" s="39"/>
      <c r="U616" s="39"/>
      <c r="V616" s="39"/>
      <c r="W616" s="37"/>
    </row>
    <row r="617" spans="1:23" ht="13" x14ac:dyDescent="0.1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9"/>
      <c r="S617" s="39"/>
      <c r="T617" s="39"/>
      <c r="U617" s="39"/>
      <c r="V617" s="39"/>
      <c r="W617" s="37"/>
    </row>
    <row r="618" spans="1:23" ht="13" x14ac:dyDescent="0.1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9"/>
      <c r="S618" s="39"/>
      <c r="T618" s="39"/>
      <c r="U618" s="39"/>
      <c r="V618" s="39"/>
      <c r="W618" s="37"/>
    </row>
    <row r="619" spans="1:23" ht="13" x14ac:dyDescent="0.1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9"/>
      <c r="S619" s="39"/>
      <c r="T619" s="39"/>
      <c r="U619" s="39"/>
      <c r="V619" s="39"/>
      <c r="W619" s="37"/>
    </row>
    <row r="620" spans="1:23" ht="13" x14ac:dyDescent="0.1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9"/>
      <c r="S620" s="39"/>
      <c r="T620" s="39"/>
      <c r="U620" s="39"/>
      <c r="V620" s="39"/>
      <c r="W620" s="37"/>
    </row>
    <row r="621" spans="1:23" ht="13" x14ac:dyDescent="0.1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9"/>
      <c r="S621" s="39"/>
      <c r="T621" s="39"/>
      <c r="U621" s="39"/>
      <c r="V621" s="39"/>
      <c r="W621" s="37"/>
    </row>
    <row r="622" spans="1:23" ht="13" x14ac:dyDescent="0.1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9"/>
      <c r="S622" s="39"/>
      <c r="T622" s="39"/>
      <c r="U622" s="39"/>
      <c r="V622" s="39"/>
      <c r="W622" s="37"/>
    </row>
    <row r="623" spans="1:23" ht="13" x14ac:dyDescent="0.1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9"/>
      <c r="S623" s="39"/>
      <c r="T623" s="39"/>
      <c r="U623" s="39"/>
      <c r="V623" s="39"/>
      <c r="W623" s="37"/>
    </row>
    <row r="624" spans="1:23" ht="13" x14ac:dyDescent="0.1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9"/>
      <c r="S624" s="39"/>
      <c r="T624" s="39"/>
      <c r="U624" s="39"/>
      <c r="V624" s="39"/>
      <c r="W624" s="37"/>
    </row>
    <row r="625" spans="1:23" ht="13" x14ac:dyDescent="0.1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9"/>
      <c r="S625" s="39"/>
      <c r="T625" s="39"/>
      <c r="U625" s="39"/>
      <c r="V625" s="39"/>
      <c r="W625" s="37"/>
    </row>
    <row r="626" spans="1:23" ht="13" x14ac:dyDescent="0.1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9"/>
      <c r="S626" s="39"/>
      <c r="T626" s="39"/>
      <c r="U626" s="39"/>
      <c r="V626" s="39"/>
      <c r="W626" s="37"/>
    </row>
    <row r="627" spans="1:23" ht="13" x14ac:dyDescent="0.1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9"/>
      <c r="S627" s="39"/>
      <c r="T627" s="39"/>
      <c r="U627" s="39"/>
      <c r="V627" s="39"/>
      <c r="W627" s="37"/>
    </row>
    <row r="628" spans="1:23" ht="13" x14ac:dyDescent="0.1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9"/>
      <c r="S628" s="39"/>
      <c r="T628" s="39"/>
      <c r="U628" s="39"/>
      <c r="V628" s="39"/>
      <c r="W628" s="37"/>
    </row>
    <row r="629" spans="1:23" ht="13" x14ac:dyDescent="0.1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9"/>
      <c r="S629" s="39"/>
      <c r="T629" s="39"/>
      <c r="U629" s="39"/>
      <c r="V629" s="39"/>
      <c r="W629" s="37"/>
    </row>
    <row r="630" spans="1:23" ht="13" x14ac:dyDescent="0.1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9"/>
      <c r="S630" s="39"/>
      <c r="T630" s="39"/>
      <c r="U630" s="39"/>
      <c r="V630" s="39"/>
      <c r="W630" s="37"/>
    </row>
    <row r="631" spans="1:23" ht="13" x14ac:dyDescent="0.1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9"/>
      <c r="S631" s="39"/>
      <c r="T631" s="39"/>
      <c r="U631" s="39"/>
      <c r="V631" s="39"/>
      <c r="W631" s="37"/>
    </row>
    <row r="632" spans="1:23" ht="13" x14ac:dyDescent="0.1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9"/>
      <c r="S632" s="39"/>
      <c r="T632" s="39"/>
      <c r="U632" s="39"/>
      <c r="V632" s="39"/>
      <c r="W632" s="37"/>
    </row>
    <row r="633" spans="1:23" ht="13" x14ac:dyDescent="0.1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9"/>
      <c r="S633" s="39"/>
      <c r="T633" s="39"/>
      <c r="U633" s="39"/>
      <c r="V633" s="39"/>
      <c r="W633" s="37"/>
    </row>
    <row r="634" spans="1:23" ht="13" x14ac:dyDescent="0.1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9"/>
      <c r="S634" s="39"/>
      <c r="T634" s="39"/>
      <c r="U634" s="39"/>
      <c r="V634" s="39"/>
      <c r="W634" s="37"/>
    </row>
    <row r="635" spans="1:23" ht="13" x14ac:dyDescent="0.1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9"/>
      <c r="S635" s="39"/>
      <c r="T635" s="39"/>
      <c r="U635" s="39"/>
      <c r="V635" s="39"/>
      <c r="W635" s="37"/>
    </row>
    <row r="636" spans="1:23" ht="13" x14ac:dyDescent="0.1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9"/>
      <c r="S636" s="39"/>
      <c r="T636" s="39"/>
      <c r="U636" s="39"/>
      <c r="V636" s="39"/>
      <c r="W636" s="37"/>
    </row>
    <row r="637" spans="1:23" ht="13" x14ac:dyDescent="0.1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9"/>
      <c r="S637" s="39"/>
      <c r="T637" s="39"/>
      <c r="U637" s="39"/>
      <c r="V637" s="39"/>
      <c r="W637" s="37"/>
    </row>
    <row r="638" spans="1:23" ht="13" x14ac:dyDescent="0.1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9"/>
      <c r="S638" s="39"/>
      <c r="T638" s="39"/>
      <c r="U638" s="39"/>
      <c r="V638" s="39"/>
      <c r="W638" s="37"/>
    </row>
    <row r="639" spans="1:23" ht="13" x14ac:dyDescent="0.1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9"/>
      <c r="S639" s="39"/>
      <c r="T639" s="39"/>
      <c r="U639" s="39"/>
      <c r="V639" s="39"/>
      <c r="W639" s="37"/>
    </row>
    <row r="640" spans="1:23" ht="13" x14ac:dyDescent="0.1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9"/>
      <c r="S640" s="39"/>
      <c r="T640" s="39"/>
      <c r="U640" s="39"/>
      <c r="V640" s="39"/>
      <c r="W640" s="37"/>
    </row>
    <row r="641" spans="1:23" ht="13" x14ac:dyDescent="0.1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9"/>
      <c r="S641" s="39"/>
      <c r="T641" s="39"/>
      <c r="U641" s="39"/>
      <c r="V641" s="39"/>
      <c r="W641" s="37"/>
    </row>
    <row r="642" spans="1:23" ht="13" x14ac:dyDescent="0.1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9"/>
      <c r="S642" s="39"/>
      <c r="T642" s="39"/>
      <c r="U642" s="39"/>
      <c r="V642" s="39"/>
      <c r="W642" s="37"/>
    </row>
    <row r="643" spans="1:23" ht="13" x14ac:dyDescent="0.1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9"/>
      <c r="S643" s="39"/>
      <c r="T643" s="39"/>
      <c r="U643" s="39"/>
      <c r="V643" s="39"/>
      <c r="W643" s="37"/>
    </row>
    <row r="644" spans="1:23" ht="13" x14ac:dyDescent="0.1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9"/>
      <c r="S644" s="39"/>
      <c r="T644" s="39"/>
      <c r="U644" s="39"/>
      <c r="V644" s="39"/>
      <c r="W644" s="37"/>
    </row>
    <row r="645" spans="1:23" ht="13" x14ac:dyDescent="0.1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9"/>
      <c r="S645" s="39"/>
      <c r="T645" s="39"/>
      <c r="U645" s="39"/>
      <c r="V645" s="39"/>
      <c r="W645" s="37"/>
    </row>
    <row r="646" spans="1:23" ht="13" x14ac:dyDescent="0.1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9"/>
      <c r="S646" s="39"/>
      <c r="T646" s="39"/>
      <c r="U646" s="39"/>
      <c r="V646" s="39"/>
      <c r="W646" s="37"/>
    </row>
    <row r="647" spans="1:23" ht="13" x14ac:dyDescent="0.1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9"/>
      <c r="S647" s="39"/>
      <c r="T647" s="39"/>
      <c r="U647" s="39"/>
      <c r="V647" s="39"/>
      <c r="W647" s="37"/>
    </row>
    <row r="648" spans="1:23" ht="13" x14ac:dyDescent="0.1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9"/>
      <c r="S648" s="39"/>
      <c r="T648" s="39"/>
      <c r="U648" s="39"/>
      <c r="V648" s="39"/>
      <c r="W648" s="37"/>
    </row>
    <row r="649" spans="1:23" ht="13" x14ac:dyDescent="0.1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9"/>
      <c r="S649" s="39"/>
      <c r="T649" s="39"/>
      <c r="U649" s="39"/>
      <c r="V649" s="39"/>
      <c r="W649" s="37"/>
    </row>
    <row r="650" spans="1:23" ht="13" x14ac:dyDescent="0.1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9"/>
      <c r="S650" s="39"/>
      <c r="T650" s="39"/>
      <c r="U650" s="39"/>
      <c r="V650" s="39"/>
      <c r="W650" s="37"/>
    </row>
    <row r="651" spans="1:23" ht="13" x14ac:dyDescent="0.1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9"/>
      <c r="S651" s="39"/>
      <c r="T651" s="39"/>
      <c r="U651" s="39"/>
      <c r="V651" s="39"/>
      <c r="W651" s="37"/>
    </row>
    <row r="652" spans="1:23" ht="13" x14ac:dyDescent="0.1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9"/>
      <c r="S652" s="39"/>
      <c r="T652" s="39"/>
      <c r="U652" s="39"/>
      <c r="V652" s="39"/>
      <c r="W652" s="37"/>
    </row>
    <row r="653" spans="1:23" ht="13" x14ac:dyDescent="0.1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9"/>
      <c r="S653" s="39"/>
      <c r="T653" s="39"/>
      <c r="U653" s="39"/>
      <c r="V653" s="39"/>
      <c r="W653" s="37"/>
    </row>
    <row r="654" spans="1:23" ht="13" x14ac:dyDescent="0.1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9"/>
      <c r="S654" s="39"/>
      <c r="T654" s="39"/>
      <c r="U654" s="39"/>
      <c r="V654" s="39"/>
      <c r="W654" s="37"/>
    </row>
    <row r="655" spans="1:23" ht="13" x14ac:dyDescent="0.1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9"/>
      <c r="S655" s="39"/>
      <c r="T655" s="39"/>
      <c r="U655" s="39"/>
      <c r="V655" s="39"/>
      <c r="W655" s="37"/>
    </row>
    <row r="656" spans="1:23" ht="13" x14ac:dyDescent="0.1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9"/>
      <c r="S656" s="39"/>
      <c r="T656" s="39"/>
      <c r="U656" s="39"/>
      <c r="V656" s="39"/>
      <c r="W656" s="37"/>
    </row>
    <row r="657" spans="1:23" ht="13" x14ac:dyDescent="0.1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9"/>
      <c r="S657" s="39"/>
      <c r="T657" s="39"/>
      <c r="U657" s="39"/>
      <c r="V657" s="39"/>
      <c r="W657" s="37"/>
    </row>
    <row r="658" spans="1:23" ht="13" x14ac:dyDescent="0.1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9"/>
      <c r="S658" s="39"/>
      <c r="T658" s="39"/>
      <c r="U658" s="39"/>
      <c r="V658" s="39"/>
      <c r="W658" s="37"/>
    </row>
    <row r="659" spans="1:23" ht="13" x14ac:dyDescent="0.1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9"/>
      <c r="S659" s="39"/>
      <c r="T659" s="39"/>
      <c r="U659" s="39"/>
      <c r="V659" s="39"/>
      <c r="W659" s="37"/>
    </row>
    <row r="660" spans="1:23" ht="13" x14ac:dyDescent="0.1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9"/>
      <c r="S660" s="39"/>
      <c r="T660" s="39"/>
      <c r="U660" s="39"/>
      <c r="V660" s="39"/>
      <c r="W660" s="37"/>
    </row>
    <row r="661" spans="1:23" ht="13" x14ac:dyDescent="0.1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9"/>
      <c r="S661" s="39"/>
      <c r="T661" s="39"/>
      <c r="U661" s="39"/>
      <c r="V661" s="39"/>
      <c r="W661" s="37"/>
    </row>
    <row r="662" spans="1:23" ht="13" x14ac:dyDescent="0.1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9"/>
      <c r="S662" s="39"/>
      <c r="T662" s="39"/>
      <c r="U662" s="39"/>
      <c r="V662" s="39"/>
      <c r="W662" s="37"/>
    </row>
    <row r="663" spans="1:23" ht="13" x14ac:dyDescent="0.1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9"/>
      <c r="S663" s="39"/>
      <c r="T663" s="39"/>
      <c r="U663" s="39"/>
      <c r="V663" s="39"/>
      <c r="W663" s="37"/>
    </row>
    <row r="664" spans="1:23" ht="13" x14ac:dyDescent="0.1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9"/>
      <c r="S664" s="39"/>
      <c r="T664" s="39"/>
      <c r="U664" s="39"/>
      <c r="V664" s="39"/>
      <c r="W664" s="37"/>
    </row>
    <row r="665" spans="1:23" ht="13" x14ac:dyDescent="0.1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9"/>
      <c r="S665" s="39"/>
      <c r="T665" s="39"/>
      <c r="U665" s="39"/>
      <c r="V665" s="39"/>
      <c r="W665" s="37"/>
    </row>
    <row r="666" spans="1:23" ht="13" x14ac:dyDescent="0.1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9"/>
      <c r="S666" s="39"/>
      <c r="T666" s="39"/>
      <c r="U666" s="39"/>
      <c r="V666" s="39"/>
      <c r="W666" s="37"/>
    </row>
    <row r="667" spans="1:23" ht="13" x14ac:dyDescent="0.1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9"/>
      <c r="S667" s="39"/>
      <c r="T667" s="39"/>
      <c r="U667" s="39"/>
      <c r="V667" s="39"/>
      <c r="W667" s="37"/>
    </row>
    <row r="668" spans="1:23" ht="13" x14ac:dyDescent="0.1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9"/>
      <c r="S668" s="39"/>
      <c r="T668" s="39"/>
      <c r="U668" s="39"/>
      <c r="V668" s="39"/>
      <c r="W668" s="37"/>
    </row>
    <row r="669" spans="1:23" ht="13" x14ac:dyDescent="0.1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9"/>
      <c r="S669" s="39"/>
      <c r="T669" s="39"/>
      <c r="U669" s="39"/>
      <c r="V669" s="39"/>
      <c r="W669" s="37"/>
    </row>
    <row r="670" spans="1:23" ht="13" x14ac:dyDescent="0.1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9"/>
      <c r="S670" s="39"/>
      <c r="T670" s="39"/>
      <c r="U670" s="39"/>
      <c r="V670" s="39"/>
      <c r="W670" s="37"/>
    </row>
    <row r="671" spans="1:23" ht="13" x14ac:dyDescent="0.1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9"/>
      <c r="S671" s="39"/>
      <c r="T671" s="39"/>
      <c r="U671" s="39"/>
      <c r="V671" s="39"/>
      <c r="W671" s="37"/>
    </row>
    <row r="672" spans="1:23" ht="13" x14ac:dyDescent="0.1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9"/>
      <c r="S672" s="39"/>
      <c r="T672" s="39"/>
      <c r="U672" s="39"/>
      <c r="V672" s="39"/>
      <c r="W672" s="37"/>
    </row>
    <row r="673" spans="1:23" ht="13" x14ac:dyDescent="0.1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9"/>
      <c r="S673" s="39"/>
      <c r="T673" s="39"/>
      <c r="U673" s="39"/>
      <c r="V673" s="39"/>
      <c r="W673" s="37"/>
    </row>
    <row r="674" spans="1:23" ht="13" x14ac:dyDescent="0.1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9"/>
      <c r="S674" s="39"/>
      <c r="T674" s="39"/>
      <c r="U674" s="39"/>
      <c r="V674" s="39"/>
      <c r="W674" s="37"/>
    </row>
    <row r="675" spans="1:23" ht="13" x14ac:dyDescent="0.1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9"/>
      <c r="S675" s="39"/>
      <c r="T675" s="39"/>
      <c r="U675" s="39"/>
      <c r="V675" s="39"/>
      <c r="W675" s="37"/>
    </row>
    <row r="676" spans="1:23" ht="13" x14ac:dyDescent="0.1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9"/>
      <c r="S676" s="39"/>
      <c r="T676" s="39"/>
      <c r="U676" s="39"/>
      <c r="V676" s="39"/>
      <c r="W676" s="37"/>
    </row>
    <row r="677" spans="1:23" ht="13" x14ac:dyDescent="0.1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9"/>
      <c r="S677" s="39"/>
      <c r="T677" s="39"/>
      <c r="U677" s="39"/>
      <c r="V677" s="39"/>
      <c r="W677" s="37"/>
    </row>
    <row r="678" spans="1:23" ht="13" x14ac:dyDescent="0.1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9"/>
      <c r="S678" s="39"/>
      <c r="T678" s="39"/>
      <c r="U678" s="39"/>
      <c r="V678" s="39"/>
      <c r="W678" s="37"/>
    </row>
    <row r="679" spans="1:23" ht="13" x14ac:dyDescent="0.1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9"/>
      <c r="S679" s="39"/>
      <c r="T679" s="39"/>
      <c r="U679" s="39"/>
      <c r="V679" s="39"/>
      <c r="W679" s="37"/>
    </row>
    <row r="680" spans="1:23" ht="13" x14ac:dyDescent="0.1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9"/>
      <c r="S680" s="39"/>
      <c r="T680" s="39"/>
      <c r="U680" s="39"/>
      <c r="V680" s="39"/>
      <c r="W680" s="37"/>
    </row>
    <row r="681" spans="1:23" ht="13" x14ac:dyDescent="0.1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9"/>
      <c r="S681" s="39"/>
      <c r="T681" s="39"/>
      <c r="U681" s="39"/>
      <c r="V681" s="39"/>
      <c r="W681" s="37"/>
    </row>
    <row r="682" spans="1:23" ht="13" x14ac:dyDescent="0.1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9"/>
      <c r="S682" s="39"/>
      <c r="T682" s="39"/>
      <c r="U682" s="39"/>
      <c r="V682" s="39"/>
      <c r="W682" s="37"/>
    </row>
    <row r="683" spans="1:23" ht="13" x14ac:dyDescent="0.1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9"/>
      <c r="S683" s="39"/>
      <c r="T683" s="39"/>
      <c r="U683" s="39"/>
      <c r="V683" s="39"/>
      <c r="W683" s="37"/>
    </row>
    <row r="684" spans="1:23" ht="13" x14ac:dyDescent="0.1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9"/>
      <c r="S684" s="39"/>
      <c r="T684" s="39"/>
      <c r="U684" s="39"/>
      <c r="V684" s="39"/>
      <c r="W684" s="37"/>
    </row>
    <row r="685" spans="1:23" ht="13" x14ac:dyDescent="0.1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9"/>
      <c r="S685" s="39"/>
      <c r="T685" s="39"/>
      <c r="U685" s="39"/>
      <c r="V685" s="39"/>
      <c r="W685" s="37"/>
    </row>
    <row r="686" spans="1:23" ht="13" x14ac:dyDescent="0.1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9"/>
      <c r="S686" s="39"/>
      <c r="T686" s="39"/>
      <c r="U686" s="39"/>
      <c r="V686" s="39"/>
      <c r="W686" s="37"/>
    </row>
    <row r="687" spans="1:23" ht="13" x14ac:dyDescent="0.1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9"/>
      <c r="S687" s="39"/>
      <c r="T687" s="39"/>
      <c r="U687" s="39"/>
      <c r="V687" s="39"/>
      <c r="W687" s="37"/>
    </row>
    <row r="688" spans="1:23" ht="13" x14ac:dyDescent="0.1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9"/>
      <c r="S688" s="39"/>
      <c r="T688" s="39"/>
      <c r="U688" s="39"/>
      <c r="V688" s="39"/>
      <c r="W688" s="37"/>
    </row>
    <row r="689" spans="1:23" ht="13" x14ac:dyDescent="0.1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9"/>
      <c r="S689" s="39"/>
      <c r="T689" s="39"/>
      <c r="U689" s="39"/>
      <c r="V689" s="39"/>
      <c r="W689" s="37"/>
    </row>
    <row r="690" spans="1:23" ht="13" x14ac:dyDescent="0.1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9"/>
      <c r="S690" s="39"/>
      <c r="T690" s="39"/>
      <c r="U690" s="39"/>
      <c r="V690" s="39"/>
      <c r="W690" s="37"/>
    </row>
    <row r="691" spans="1:23" ht="13" x14ac:dyDescent="0.1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9"/>
      <c r="S691" s="39"/>
      <c r="T691" s="39"/>
      <c r="U691" s="39"/>
      <c r="V691" s="39"/>
      <c r="W691" s="37"/>
    </row>
    <row r="692" spans="1:23" ht="13" x14ac:dyDescent="0.1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9"/>
      <c r="S692" s="39"/>
      <c r="T692" s="39"/>
      <c r="U692" s="39"/>
      <c r="V692" s="39"/>
      <c r="W692" s="37"/>
    </row>
    <row r="693" spans="1:23" ht="13" x14ac:dyDescent="0.1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9"/>
      <c r="S693" s="39"/>
      <c r="T693" s="39"/>
      <c r="U693" s="39"/>
      <c r="V693" s="39"/>
      <c r="W693" s="37"/>
    </row>
    <row r="694" spans="1:23" ht="13" x14ac:dyDescent="0.1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9"/>
      <c r="S694" s="39"/>
      <c r="T694" s="39"/>
      <c r="U694" s="39"/>
      <c r="V694" s="39"/>
      <c r="W694" s="37"/>
    </row>
    <row r="695" spans="1:23" ht="13" x14ac:dyDescent="0.1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9"/>
      <c r="S695" s="39"/>
      <c r="T695" s="39"/>
      <c r="U695" s="39"/>
      <c r="V695" s="39"/>
      <c r="W695" s="37"/>
    </row>
    <row r="696" spans="1:23" ht="13" x14ac:dyDescent="0.1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9"/>
      <c r="S696" s="39"/>
      <c r="T696" s="39"/>
      <c r="U696" s="39"/>
      <c r="V696" s="39"/>
      <c r="W696" s="37"/>
    </row>
    <row r="697" spans="1:23" ht="13" x14ac:dyDescent="0.1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9"/>
      <c r="S697" s="39"/>
      <c r="T697" s="39"/>
      <c r="U697" s="39"/>
      <c r="V697" s="39"/>
      <c r="W697" s="37"/>
    </row>
    <row r="698" spans="1:23" ht="13" x14ac:dyDescent="0.1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9"/>
      <c r="S698" s="39"/>
      <c r="T698" s="39"/>
      <c r="U698" s="39"/>
      <c r="V698" s="39"/>
      <c r="W698" s="37"/>
    </row>
    <row r="699" spans="1:23" ht="13" x14ac:dyDescent="0.1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9"/>
      <c r="S699" s="39"/>
      <c r="T699" s="39"/>
      <c r="U699" s="39"/>
      <c r="V699" s="39"/>
      <c r="W699" s="37"/>
    </row>
    <row r="700" spans="1:23" ht="13" x14ac:dyDescent="0.1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9"/>
      <c r="S700" s="39"/>
      <c r="T700" s="39"/>
      <c r="U700" s="39"/>
      <c r="V700" s="39"/>
      <c r="W700" s="37"/>
    </row>
    <row r="701" spans="1:23" ht="13" x14ac:dyDescent="0.1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9"/>
      <c r="S701" s="39"/>
      <c r="T701" s="39"/>
      <c r="U701" s="39"/>
      <c r="V701" s="39"/>
      <c r="W701" s="37"/>
    </row>
    <row r="702" spans="1:23" ht="13" x14ac:dyDescent="0.1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9"/>
      <c r="S702" s="39"/>
      <c r="T702" s="39"/>
      <c r="U702" s="39"/>
      <c r="V702" s="39"/>
      <c r="W702" s="37"/>
    </row>
    <row r="703" spans="1:23" ht="13" x14ac:dyDescent="0.1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9"/>
      <c r="S703" s="39"/>
      <c r="T703" s="39"/>
      <c r="U703" s="39"/>
      <c r="V703" s="39"/>
      <c r="W703" s="37"/>
    </row>
    <row r="704" spans="1:23" ht="13" x14ac:dyDescent="0.1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9"/>
      <c r="S704" s="39"/>
      <c r="T704" s="39"/>
      <c r="U704" s="39"/>
      <c r="V704" s="39"/>
      <c r="W704" s="37"/>
    </row>
    <row r="705" spans="1:23" ht="13" x14ac:dyDescent="0.1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9"/>
      <c r="S705" s="39"/>
      <c r="T705" s="39"/>
      <c r="U705" s="39"/>
      <c r="V705" s="39"/>
      <c r="W705" s="37"/>
    </row>
    <row r="706" spans="1:23" ht="13" x14ac:dyDescent="0.1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9"/>
      <c r="S706" s="39"/>
      <c r="T706" s="39"/>
      <c r="U706" s="39"/>
      <c r="V706" s="39"/>
      <c r="W706" s="37"/>
    </row>
    <row r="707" spans="1:23" ht="13" x14ac:dyDescent="0.1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9"/>
      <c r="S707" s="39"/>
      <c r="T707" s="39"/>
      <c r="U707" s="39"/>
      <c r="V707" s="39"/>
      <c r="W707" s="37"/>
    </row>
    <row r="708" spans="1:23" ht="13" x14ac:dyDescent="0.1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9"/>
      <c r="S708" s="39"/>
      <c r="T708" s="39"/>
      <c r="U708" s="39"/>
      <c r="V708" s="39"/>
      <c r="W708" s="37"/>
    </row>
    <row r="709" spans="1:23" ht="13" x14ac:dyDescent="0.1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9"/>
      <c r="S709" s="39"/>
      <c r="T709" s="39"/>
      <c r="U709" s="39"/>
      <c r="V709" s="39"/>
      <c r="W709" s="37"/>
    </row>
    <row r="710" spans="1:23" ht="13" x14ac:dyDescent="0.1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9"/>
      <c r="S710" s="39"/>
      <c r="T710" s="39"/>
      <c r="U710" s="39"/>
      <c r="V710" s="39"/>
      <c r="W710" s="37"/>
    </row>
    <row r="711" spans="1:23" ht="13" x14ac:dyDescent="0.1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9"/>
      <c r="S711" s="39"/>
      <c r="T711" s="39"/>
      <c r="U711" s="39"/>
      <c r="V711" s="39"/>
      <c r="W711" s="37"/>
    </row>
    <row r="712" spans="1:23" ht="13" x14ac:dyDescent="0.1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9"/>
      <c r="S712" s="39"/>
      <c r="T712" s="39"/>
      <c r="U712" s="39"/>
      <c r="V712" s="39"/>
      <c r="W712" s="37"/>
    </row>
    <row r="713" spans="1:23" ht="13" x14ac:dyDescent="0.1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9"/>
      <c r="S713" s="39"/>
      <c r="T713" s="39"/>
      <c r="U713" s="39"/>
      <c r="V713" s="39"/>
      <c r="W713" s="37"/>
    </row>
    <row r="714" spans="1:23" ht="13" x14ac:dyDescent="0.1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9"/>
      <c r="S714" s="39"/>
      <c r="T714" s="39"/>
      <c r="U714" s="39"/>
      <c r="V714" s="39"/>
      <c r="W714" s="37"/>
    </row>
    <row r="715" spans="1:23" ht="13" x14ac:dyDescent="0.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9"/>
      <c r="S715" s="39"/>
      <c r="T715" s="39"/>
      <c r="U715" s="39"/>
      <c r="V715" s="39"/>
      <c r="W715" s="37"/>
    </row>
    <row r="716" spans="1:23" ht="13" x14ac:dyDescent="0.1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9"/>
      <c r="S716" s="39"/>
      <c r="T716" s="39"/>
      <c r="U716" s="39"/>
      <c r="V716" s="39"/>
      <c r="W716" s="37"/>
    </row>
    <row r="717" spans="1:23" ht="13" x14ac:dyDescent="0.1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9"/>
      <c r="S717" s="39"/>
      <c r="T717" s="39"/>
      <c r="U717" s="39"/>
      <c r="V717" s="39"/>
      <c r="W717" s="37"/>
    </row>
    <row r="718" spans="1:23" ht="13" x14ac:dyDescent="0.1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9"/>
      <c r="S718" s="39"/>
      <c r="T718" s="39"/>
      <c r="U718" s="39"/>
      <c r="V718" s="39"/>
      <c r="W718" s="37"/>
    </row>
    <row r="719" spans="1:23" ht="13" x14ac:dyDescent="0.1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9"/>
      <c r="S719" s="39"/>
      <c r="T719" s="39"/>
      <c r="U719" s="39"/>
      <c r="V719" s="39"/>
      <c r="W719" s="37"/>
    </row>
    <row r="720" spans="1:23" ht="13" x14ac:dyDescent="0.1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9"/>
      <c r="S720" s="39"/>
      <c r="T720" s="39"/>
      <c r="U720" s="39"/>
      <c r="V720" s="39"/>
      <c r="W720" s="37"/>
    </row>
    <row r="721" spans="1:23" ht="13" x14ac:dyDescent="0.1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9"/>
      <c r="S721" s="39"/>
      <c r="T721" s="39"/>
      <c r="U721" s="39"/>
      <c r="V721" s="39"/>
      <c r="W721" s="37"/>
    </row>
    <row r="722" spans="1:23" ht="13" x14ac:dyDescent="0.1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9"/>
      <c r="S722" s="39"/>
      <c r="T722" s="39"/>
      <c r="U722" s="39"/>
      <c r="V722" s="39"/>
      <c r="W722" s="37"/>
    </row>
    <row r="723" spans="1:23" ht="13" x14ac:dyDescent="0.1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9"/>
      <c r="S723" s="39"/>
      <c r="T723" s="39"/>
      <c r="U723" s="39"/>
      <c r="V723" s="39"/>
      <c r="W723" s="37"/>
    </row>
    <row r="724" spans="1:23" ht="13" x14ac:dyDescent="0.1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9"/>
      <c r="S724" s="39"/>
      <c r="T724" s="39"/>
      <c r="U724" s="39"/>
      <c r="V724" s="39"/>
      <c r="W724" s="37"/>
    </row>
    <row r="725" spans="1:23" ht="13" x14ac:dyDescent="0.1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9"/>
      <c r="S725" s="39"/>
      <c r="T725" s="39"/>
      <c r="U725" s="39"/>
      <c r="V725" s="39"/>
      <c r="W725" s="37"/>
    </row>
    <row r="726" spans="1:23" ht="13" x14ac:dyDescent="0.1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9"/>
      <c r="S726" s="39"/>
      <c r="T726" s="39"/>
      <c r="U726" s="39"/>
      <c r="V726" s="39"/>
      <c r="W726" s="37"/>
    </row>
    <row r="727" spans="1:23" ht="13" x14ac:dyDescent="0.1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9"/>
      <c r="S727" s="39"/>
      <c r="T727" s="39"/>
      <c r="U727" s="39"/>
      <c r="V727" s="39"/>
      <c r="W727" s="37"/>
    </row>
    <row r="728" spans="1:23" ht="13" x14ac:dyDescent="0.1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9"/>
      <c r="S728" s="39"/>
      <c r="T728" s="39"/>
      <c r="U728" s="39"/>
      <c r="V728" s="39"/>
      <c r="W728" s="37"/>
    </row>
    <row r="729" spans="1:23" ht="13" x14ac:dyDescent="0.1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9"/>
      <c r="S729" s="39"/>
      <c r="T729" s="39"/>
      <c r="U729" s="39"/>
      <c r="V729" s="39"/>
      <c r="W729" s="37"/>
    </row>
    <row r="730" spans="1:23" ht="13" x14ac:dyDescent="0.1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9"/>
      <c r="S730" s="39"/>
      <c r="T730" s="39"/>
      <c r="U730" s="39"/>
      <c r="V730" s="39"/>
      <c r="W730" s="37"/>
    </row>
    <row r="731" spans="1:23" ht="13" x14ac:dyDescent="0.1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9"/>
      <c r="S731" s="39"/>
      <c r="T731" s="39"/>
      <c r="U731" s="39"/>
      <c r="V731" s="39"/>
      <c r="W731" s="37"/>
    </row>
    <row r="732" spans="1:23" ht="13" x14ac:dyDescent="0.1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9"/>
      <c r="S732" s="39"/>
      <c r="T732" s="39"/>
      <c r="U732" s="39"/>
      <c r="V732" s="39"/>
      <c r="W732" s="37"/>
    </row>
    <row r="733" spans="1:23" ht="13" x14ac:dyDescent="0.1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9"/>
      <c r="S733" s="39"/>
      <c r="T733" s="39"/>
      <c r="U733" s="39"/>
      <c r="V733" s="39"/>
      <c r="W733" s="37"/>
    </row>
    <row r="734" spans="1:23" ht="13" x14ac:dyDescent="0.1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9"/>
      <c r="S734" s="39"/>
      <c r="T734" s="39"/>
      <c r="U734" s="39"/>
      <c r="V734" s="39"/>
      <c r="W734" s="37"/>
    </row>
    <row r="735" spans="1:23" ht="13" x14ac:dyDescent="0.1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9"/>
      <c r="S735" s="39"/>
      <c r="T735" s="39"/>
      <c r="U735" s="39"/>
      <c r="V735" s="39"/>
      <c r="W735" s="37"/>
    </row>
    <row r="736" spans="1:23" ht="13" x14ac:dyDescent="0.1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9"/>
      <c r="S736" s="39"/>
      <c r="T736" s="39"/>
      <c r="U736" s="39"/>
      <c r="V736" s="39"/>
      <c r="W736" s="37"/>
    </row>
    <row r="737" spans="1:23" ht="13" x14ac:dyDescent="0.1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9"/>
      <c r="S737" s="39"/>
      <c r="T737" s="39"/>
      <c r="U737" s="39"/>
      <c r="V737" s="39"/>
      <c r="W737" s="37"/>
    </row>
    <row r="738" spans="1:23" ht="13" x14ac:dyDescent="0.1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9"/>
      <c r="S738" s="39"/>
      <c r="T738" s="39"/>
      <c r="U738" s="39"/>
      <c r="V738" s="39"/>
      <c r="W738" s="37"/>
    </row>
    <row r="739" spans="1:23" ht="13" x14ac:dyDescent="0.1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9"/>
      <c r="S739" s="39"/>
      <c r="T739" s="39"/>
      <c r="U739" s="39"/>
      <c r="V739" s="39"/>
      <c r="W739" s="37"/>
    </row>
    <row r="740" spans="1:23" ht="13" x14ac:dyDescent="0.1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9"/>
      <c r="S740" s="39"/>
      <c r="T740" s="39"/>
      <c r="U740" s="39"/>
      <c r="V740" s="39"/>
      <c r="W740" s="37"/>
    </row>
    <row r="741" spans="1:23" ht="13" x14ac:dyDescent="0.1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9"/>
      <c r="S741" s="39"/>
      <c r="T741" s="39"/>
      <c r="U741" s="39"/>
      <c r="V741" s="39"/>
      <c r="W741" s="37"/>
    </row>
    <row r="742" spans="1:23" ht="13" x14ac:dyDescent="0.1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9"/>
      <c r="S742" s="39"/>
      <c r="T742" s="39"/>
      <c r="U742" s="39"/>
      <c r="V742" s="39"/>
      <c r="W742" s="37"/>
    </row>
    <row r="743" spans="1:23" ht="13" x14ac:dyDescent="0.1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9"/>
      <c r="S743" s="39"/>
      <c r="T743" s="39"/>
      <c r="U743" s="39"/>
      <c r="V743" s="39"/>
      <c r="W743" s="37"/>
    </row>
    <row r="744" spans="1:23" ht="13" x14ac:dyDescent="0.1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9"/>
      <c r="S744" s="39"/>
      <c r="T744" s="39"/>
      <c r="U744" s="39"/>
      <c r="V744" s="39"/>
      <c r="W744" s="37"/>
    </row>
    <row r="745" spans="1:23" ht="13" x14ac:dyDescent="0.1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9"/>
      <c r="S745" s="39"/>
      <c r="T745" s="39"/>
      <c r="U745" s="39"/>
      <c r="V745" s="39"/>
      <c r="W745" s="37"/>
    </row>
    <row r="746" spans="1:23" ht="13" x14ac:dyDescent="0.1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9"/>
      <c r="S746" s="39"/>
      <c r="T746" s="39"/>
      <c r="U746" s="39"/>
      <c r="V746" s="39"/>
      <c r="W746" s="37"/>
    </row>
    <row r="747" spans="1:23" ht="13" x14ac:dyDescent="0.1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9"/>
      <c r="S747" s="39"/>
      <c r="T747" s="39"/>
      <c r="U747" s="39"/>
      <c r="V747" s="39"/>
      <c r="W747" s="37"/>
    </row>
    <row r="748" spans="1:23" ht="13" x14ac:dyDescent="0.1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9"/>
      <c r="S748" s="39"/>
      <c r="T748" s="39"/>
      <c r="U748" s="39"/>
      <c r="V748" s="39"/>
      <c r="W748" s="37"/>
    </row>
    <row r="749" spans="1:23" ht="13" x14ac:dyDescent="0.1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9"/>
      <c r="S749" s="39"/>
      <c r="T749" s="39"/>
      <c r="U749" s="39"/>
      <c r="V749" s="39"/>
      <c r="W749" s="37"/>
    </row>
    <row r="750" spans="1:23" ht="13" x14ac:dyDescent="0.1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9"/>
      <c r="S750" s="39"/>
      <c r="T750" s="39"/>
      <c r="U750" s="39"/>
      <c r="V750" s="39"/>
      <c r="W750" s="37"/>
    </row>
    <row r="751" spans="1:23" ht="13" x14ac:dyDescent="0.1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9"/>
      <c r="S751" s="39"/>
      <c r="T751" s="39"/>
      <c r="U751" s="39"/>
      <c r="V751" s="39"/>
      <c r="W751" s="37"/>
    </row>
    <row r="752" spans="1:23" ht="13" x14ac:dyDescent="0.1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9"/>
      <c r="S752" s="39"/>
      <c r="T752" s="39"/>
      <c r="U752" s="39"/>
      <c r="V752" s="39"/>
      <c r="W752" s="37"/>
    </row>
    <row r="753" spans="1:23" ht="13" x14ac:dyDescent="0.1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9"/>
      <c r="S753" s="39"/>
      <c r="T753" s="39"/>
      <c r="U753" s="39"/>
      <c r="V753" s="39"/>
      <c r="W753" s="37"/>
    </row>
    <row r="754" spans="1:23" ht="13" x14ac:dyDescent="0.1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9"/>
      <c r="S754" s="39"/>
      <c r="T754" s="39"/>
      <c r="U754" s="39"/>
      <c r="V754" s="39"/>
      <c r="W754" s="37"/>
    </row>
    <row r="755" spans="1:23" ht="13" x14ac:dyDescent="0.1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9"/>
      <c r="S755" s="39"/>
      <c r="T755" s="39"/>
      <c r="U755" s="39"/>
      <c r="V755" s="39"/>
      <c r="W755" s="37"/>
    </row>
    <row r="756" spans="1:23" ht="13" x14ac:dyDescent="0.1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9"/>
      <c r="S756" s="39"/>
      <c r="T756" s="39"/>
      <c r="U756" s="39"/>
      <c r="V756" s="39"/>
      <c r="W756" s="37"/>
    </row>
    <row r="757" spans="1:23" ht="13" x14ac:dyDescent="0.1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9"/>
      <c r="S757" s="39"/>
      <c r="T757" s="39"/>
      <c r="U757" s="39"/>
      <c r="V757" s="39"/>
      <c r="W757" s="37"/>
    </row>
    <row r="758" spans="1:23" ht="13" x14ac:dyDescent="0.1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9"/>
      <c r="S758" s="39"/>
      <c r="T758" s="39"/>
      <c r="U758" s="39"/>
      <c r="V758" s="39"/>
      <c r="W758" s="37"/>
    </row>
    <row r="759" spans="1:23" ht="13" x14ac:dyDescent="0.1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9"/>
      <c r="S759" s="39"/>
      <c r="T759" s="39"/>
      <c r="U759" s="39"/>
      <c r="V759" s="39"/>
      <c r="W759" s="37"/>
    </row>
    <row r="760" spans="1:23" ht="13" x14ac:dyDescent="0.1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9"/>
      <c r="S760" s="39"/>
      <c r="T760" s="39"/>
      <c r="U760" s="39"/>
      <c r="V760" s="39"/>
      <c r="W760" s="37"/>
    </row>
    <row r="761" spans="1:23" ht="13" x14ac:dyDescent="0.1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9"/>
      <c r="S761" s="39"/>
      <c r="T761" s="39"/>
      <c r="U761" s="39"/>
      <c r="V761" s="39"/>
      <c r="W761" s="37"/>
    </row>
    <row r="762" spans="1:23" ht="13" x14ac:dyDescent="0.1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9"/>
      <c r="S762" s="39"/>
      <c r="T762" s="39"/>
      <c r="U762" s="39"/>
      <c r="V762" s="39"/>
      <c r="W762" s="37"/>
    </row>
    <row r="763" spans="1:23" ht="13" x14ac:dyDescent="0.1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9"/>
      <c r="S763" s="39"/>
      <c r="T763" s="39"/>
      <c r="U763" s="39"/>
      <c r="V763" s="39"/>
      <c r="W763" s="37"/>
    </row>
    <row r="764" spans="1:23" ht="13" x14ac:dyDescent="0.1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9"/>
      <c r="S764" s="39"/>
      <c r="T764" s="39"/>
      <c r="U764" s="39"/>
      <c r="V764" s="39"/>
      <c r="W764" s="37"/>
    </row>
    <row r="765" spans="1:23" ht="13" x14ac:dyDescent="0.1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9"/>
      <c r="S765" s="39"/>
      <c r="T765" s="39"/>
      <c r="U765" s="39"/>
      <c r="V765" s="39"/>
      <c r="W765" s="37"/>
    </row>
    <row r="766" spans="1:23" ht="13" x14ac:dyDescent="0.1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9"/>
      <c r="S766" s="39"/>
      <c r="T766" s="39"/>
      <c r="U766" s="39"/>
      <c r="V766" s="39"/>
      <c r="W766" s="37"/>
    </row>
    <row r="767" spans="1:23" ht="13" x14ac:dyDescent="0.1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9"/>
      <c r="S767" s="39"/>
      <c r="T767" s="39"/>
      <c r="U767" s="39"/>
      <c r="V767" s="39"/>
      <c r="W767" s="37"/>
    </row>
    <row r="768" spans="1:23" ht="13" x14ac:dyDescent="0.1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9"/>
      <c r="S768" s="39"/>
      <c r="T768" s="39"/>
      <c r="U768" s="39"/>
      <c r="V768" s="39"/>
      <c r="W768" s="37"/>
    </row>
    <row r="769" spans="1:23" ht="13" x14ac:dyDescent="0.1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9"/>
      <c r="S769" s="39"/>
      <c r="T769" s="39"/>
      <c r="U769" s="39"/>
      <c r="V769" s="39"/>
      <c r="W769" s="37"/>
    </row>
    <row r="770" spans="1:23" ht="13" x14ac:dyDescent="0.1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9"/>
      <c r="S770" s="39"/>
      <c r="T770" s="39"/>
      <c r="U770" s="39"/>
      <c r="V770" s="39"/>
      <c r="W770" s="37"/>
    </row>
    <row r="771" spans="1:23" ht="13" x14ac:dyDescent="0.1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9"/>
      <c r="S771" s="39"/>
      <c r="T771" s="39"/>
      <c r="U771" s="39"/>
      <c r="V771" s="39"/>
      <c r="W771" s="37"/>
    </row>
    <row r="772" spans="1:23" ht="13" x14ac:dyDescent="0.1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9"/>
      <c r="S772" s="39"/>
      <c r="T772" s="39"/>
      <c r="U772" s="39"/>
      <c r="V772" s="39"/>
      <c r="W772" s="37"/>
    </row>
    <row r="773" spans="1:23" ht="13" x14ac:dyDescent="0.1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9"/>
      <c r="S773" s="39"/>
      <c r="T773" s="39"/>
      <c r="U773" s="39"/>
      <c r="V773" s="39"/>
      <c r="W773" s="37"/>
    </row>
    <row r="774" spans="1:23" ht="13" x14ac:dyDescent="0.1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9"/>
      <c r="S774" s="39"/>
      <c r="T774" s="39"/>
      <c r="U774" s="39"/>
      <c r="V774" s="39"/>
      <c r="W774" s="37"/>
    </row>
    <row r="775" spans="1:23" ht="13" x14ac:dyDescent="0.1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9"/>
      <c r="S775" s="39"/>
      <c r="T775" s="39"/>
      <c r="U775" s="39"/>
      <c r="V775" s="39"/>
      <c r="W775" s="37"/>
    </row>
    <row r="776" spans="1:23" ht="13" x14ac:dyDescent="0.1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9"/>
      <c r="S776" s="39"/>
      <c r="T776" s="39"/>
      <c r="U776" s="39"/>
      <c r="V776" s="39"/>
      <c r="W776" s="37"/>
    </row>
    <row r="777" spans="1:23" ht="13" x14ac:dyDescent="0.1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9"/>
      <c r="S777" s="39"/>
      <c r="T777" s="39"/>
      <c r="U777" s="39"/>
      <c r="V777" s="39"/>
      <c r="W777" s="37"/>
    </row>
    <row r="778" spans="1:23" ht="13" x14ac:dyDescent="0.1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9"/>
      <c r="S778" s="39"/>
      <c r="T778" s="39"/>
      <c r="U778" s="39"/>
      <c r="V778" s="39"/>
      <c r="W778" s="37"/>
    </row>
    <row r="779" spans="1:23" ht="13" x14ac:dyDescent="0.1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9"/>
      <c r="S779" s="39"/>
      <c r="T779" s="39"/>
      <c r="U779" s="39"/>
      <c r="V779" s="39"/>
      <c r="W779" s="37"/>
    </row>
    <row r="780" spans="1:23" ht="13" x14ac:dyDescent="0.1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9"/>
      <c r="S780" s="39"/>
      <c r="T780" s="39"/>
      <c r="U780" s="39"/>
      <c r="V780" s="39"/>
      <c r="W780" s="37"/>
    </row>
    <row r="781" spans="1:23" ht="13" x14ac:dyDescent="0.1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9"/>
      <c r="S781" s="39"/>
      <c r="T781" s="39"/>
      <c r="U781" s="39"/>
      <c r="V781" s="39"/>
      <c r="W781" s="37"/>
    </row>
    <row r="782" spans="1:23" ht="13" x14ac:dyDescent="0.1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9"/>
      <c r="S782" s="39"/>
      <c r="T782" s="39"/>
      <c r="U782" s="39"/>
      <c r="V782" s="39"/>
      <c r="W782" s="37"/>
    </row>
    <row r="783" spans="1:23" ht="13" x14ac:dyDescent="0.1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9"/>
      <c r="S783" s="39"/>
      <c r="T783" s="39"/>
      <c r="U783" s="39"/>
      <c r="V783" s="39"/>
      <c r="W783" s="37"/>
    </row>
    <row r="784" spans="1:23" ht="13" x14ac:dyDescent="0.1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9"/>
      <c r="S784" s="39"/>
      <c r="T784" s="39"/>
      <c r="U784" s="39"/>
      <c r="V784" s="39"/>
      <c r="W784" s="37"/>
    </row>
    <row r="785" spans="1:23" ht="13" x14ac:dyDescent="0.1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9"/>
      <c r="S785" s="39"/>
      <c r="T785" s="39"/>
      <c r="U785" s="39"/>
      <c r="V785" s="39"/>
      <c r="W785" s="37"/>
    </row>
    <row r="786" spans="1:23" ht="13" x14ac:dyDescent="0.1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9"/>
      <c r="S786" s="39"/>
      <c r="T786" s="39"/>
      <c r="U786" s="39"/>
      <c r="V786" s="39"/>
      <c r="W786" s="37"/>
    </row>
    <row r="787" spans="1:23" ht="13" x14ac:dyDescent="0.1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9"/>
      <c r="S787" s="39"/>
      <c r="T787" s="39"/>
      <c r="U787" s="39"/>
      <c r="V787" s="39"/>
      <c r="W787" s="37"/>
    </row>
    <row r="788" spans="1:23" ht="13" x14ac:dyDescent="0.1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9"/>
      <c r="S788" s="39"/>
      <c r="T788" s="39"/>
      <c r="U788" s="39"/>
      <c r="V788" s="39"/>
      <c r="W788" s="37"/>
    </row>
    <row r="789" spans="1:23" ht="13" x14ac:dyDescent="0.1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9"/>
      <c r="S789" s="39"/>
      <c r="T789" s="39"/>
      <c r="U789" s="39"/>
      <c r="V789" s="39"/>
      <c r="W789" s="37"/>
    </row>
    <row r="790" spans="1:23" ht="13" x14ac:dyDescent="0.1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9"/>
      <c r="S790" s="39"/>
      <c r="T790" s="39"/>
      <c r="U790" s="39"/>
      <c r="V790" s="39"/>
      <c r="W790" s="37"/>
    </row>
    <row r="791" spans="1:23" ht="13" x14ac:dyDescent="0.1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9"/>
      <c r="S791" s="39"/>
      <c r="T791" s="39"/>
      <c r="U791" s="39"/>
      <c r="V791" s="39"/>
      <c r="W791" s="37"/>
    </row>
    <row r="792" spans="1:23" ht="13" x14ac:dyDescent="0.1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9"/>
      <c r="S792" s="39"/>
      <c r="T792" s="39"/>
      <c r="U792" s="39"/>
      <c r="V792" s="39"/>
      <c r="W792" s="37"/>
    </row>
    <row r="793" spans="1:23" ht="13" x14ac:dyDescent="0.1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9"/>
      <c r="S793" s="39"/>
      <c r="T793" s="39"/>
      <c r="U793" s="39"/>
      <c r="V793" s="39"/>
      <c r="W793" s="37"/>
    </row>
    <row r="794" spans="1:23" ht="13" x14ac:dyDescent="0.1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9"/>
      <c r="S794" s="39"/>
      <c r="T794" s="39"/>
      <c r="U794" s="39"/>
      <c r="V794" s="39"/>
      <c r="W794" s="37"/>
    </row>
    <row r="795" spans="1:23" ht="13" x14ac:dyDescent="0.1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9"/>
      <c r="S795" s="39"/>
      <c r="T795" s="39"/>
      <c r="U795" s="39"/>
      <c r="V795" s="39"/>
      <c r="W795" s="37"/>
    </row>
    <row r="796" spans="1:23" ht="13" x14ac:dyDescent="0.1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9"/>
      <c r="S796" s="39"/>
      <c r="T796" s="39"/>
      <c r="U796" s="39"/>
      <c r="V796" s="39"/>
      <c r="W796" s="37"/>
    </row>
    <row r="797" spans="1:23" ht="13" x14ac:dyDescent="0.1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9"/>
      <c r="S797" s="39"/>
      <c r="T797" s="39"/>
      <c r="U797" s="39"/>
      <c r="V797" s="39"/>
      <c r="W797" s="37"/>
    </row>
    <row r="798" spans="1:23" ht="13" x14ac:dyDescent="0.1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9"/>
      <c r="S798" s="39"/>
      <c r="T798" s="39"/>
      <c r="U798" s="39"/>
      <c r="V798" s="39"/>
      <c r="W798" s="37"/>
    </row>
    <row r="799" spans="1:23" ht="13" x14ac:dyDescent="0.1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9"/>
      <c r="S799" s="39"/>
      <c r="T799" s="39"/>
      <c r="U799" s="39"/>
      <c r="V799" s="39"/>
      <c r="W799" s="37"/>
    </row>
    <row r="800" spans="1:23" ht="13" x14ac:dyDescent="0.1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9"/>
      <c r="S800" s="39"/>
      <c r="T800" s="39"/>
      <c r="U800" s="39"/>
      <c r="V800" s="39"/>
      <c r="W800" s="37"/>
    </row>
    <row r="801" spans="1:23" ht="13" x14ac:dyDescent="0.1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9"/>
      <c r="S801" s="39"/>
      <c r="T801" s="39"/>
      <c r="U801" s="39"/>
      <c r="V801" s="39"/>
      <c r="W801" s="37"/>
    </row>
    <row r="802" spans="1:23" ht="13" x14ac:dyDescent="0.1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9"/>
      <c r="S802" s="39"/>
      <c r="T802" s="39"/>
      <c r="U802" s="39"/>
      <c r="V802" s="39"/>
      <c r="W802" s="37"/>
    </row>
    <row r="803" spans="1:23" ht="13" x14ac:dyDescent="0.1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9"/>
      <c r="S803" s="39"/>
      <c r="T803" s="39"/>
      <c r="U803" s="39"/>
      <c r="V803" s="39"/>
      <c r="W803" s="37"/>
    </row>
    <row r="804" spans="1:23" ht="13" x14ac:dyDescent="0.1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9"/>
      <c r="S804" s="39"/>
      <c r="T804" s="39"/>
      <c r="U804" s="39"/>
      <c r="V804" s="39"/>
      <c r="W804" s="37"/>
    </row>
    <row r="805" spans="1:23" ht="13" x14ac:dyDescent="0.1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9"/>
      <c r="S805" s="39"/>
      <c r="T805" s="39"/>
      <c r="U805" s="39"/>
      <c r="V805" s="39"/>
      <c r="W805" s="37"/>
    </row>
    <row r="806" spans="1:23" ht="13" x14ac:dyDescent="0.1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9"/>
      <c r="S806" s="39"/>
      <c r="T806" s="39"/>
      <c r="U806" s="39"/>
      <c r="V806" s="39"/>
      <c r="W806" s="37"/>
    </row>
    <row r="807" spans="1:23" ht="13" x14ac:dyDescent="0.1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9"/>
      <c r="S807" s="39"/>
      <c r="T807" s="39"/>
      <c r="U807" s="39"/>
      <c r="V807" s="39"/>
      <c r="W807" s="37"/>
    </row>
    <row r="808" spans="1:23" ht="13" x14ac:dyDescent="0.1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9"/>
      <c r="S808" s="39"/>
      <c r="T808" s="39"/>
      <c r="U808" s="39"/>
      <c r="V808" s="39"/>
      <c r="W808" s="37"/>
    </row>
    <row r="809" spans="1:23" ht="13" x14ac:dyDescent="0.1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9"/>
      <c r="S809" s="39"/>
      <c r="T809" s="39"/>
      <c r="U809" s="39"/>
      <c r="V809" s="39"/>
      <c r="W809" s="37"/>
    </row>
    <row r="810" spans="1:23" ht="13" x14ac:dyDescent="0.1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9"/>
      <c r="S810" s="39"/>
      <c r="T810" s="39"/>
      <c r="U810" s="39"/>
      <c r="V810" s="39"/>
      <c r="W810" s="37"/>
    </row>
    <row r="811" spans="1:23" ht="13" x14ac:dyDescent="0.1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9"/>
      <c r="S811" s="39"/>
      <c r="T811" s="39"/>
      <c r="U811" s="39"/>
      <c r="V811" s="39"/>
      <c r="W811" s="37"/>
    </row>
    <row r="812" spans="1:23" ht="13" x14ac:dyDescent="0.1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9"/>
      <c r="S812" s="39"/>
      <c r="T812" s="39"/>
      <c r="U812" s="39"/>
      <c r="V812" s="39"/>
      <c r="W812" s="37"/>
    </row>
    <row r="813" spans="1:23" ht="13" x14ac:dyDescent="0.1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9"/>
      <c r="S813" s="39"/>
      <c r="T813" s="39"/>
      <c r="U813" s="39"/>
      <c r="V813" s="39"/>
      <c r="W813" s="37"/>
    </row>
    <row r="814" spans="1:23" ht="13" x14ac:dyDescent="0.1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9"/>
      <c r="S814" s="39"/>
      <c r="T814" s="39"/>
      <c r="U814" s="39"/>
      <c r="V814" s="39"/>
      <c r="W814" s="37"/>
    </row>
    <row r="815" spans="1:23" ht="13" x14ac:dyDescent="0.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9"/>
      <c r="S815" s="39"/>
      <c r="T815" s="39"/>
      <c r="U815" s="39"/>
      <c r="V815" s="39"/>
      <c r="W815" s="37"/>
    </row>
    <row r="816" spans="1:23" ht="13" x14ac:dyDescent="0.1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9"/>
      <c r="S816" s="39"/>
      <c r="T816" s="39"/>
      <c r="U816" s="39"/>
      <c r="V816" s="39"/>
      <c r="W816" s="37"/>
    </row>
    <row r="817" spans="1:23" ht="13" x14ac:dyDescent="0.1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9"/>
      <c r="S817" s="39"/>
      <c r="T817" s="39"/>
      <c r="U817" s="39"/>
      <c r="V817" s="39"/>
      <c r="W817" s="37"/>
    </row>
    <row r="818" spans="1:23" ht="13" x14ac:dyDescent="0.1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9"/>
      <c r="S818" s="39"/>
      <c r="T818" s="39"/>
      <c r="U818" s="39"/>
      <c r="V818" s="39"/>
      <c r="W818" s="37"/>
    </row>
    <row r="819" spans="1:23" ht="13" x14ac:dyDescent="0.1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9"/>
      <c r="S819" s="39"/>
      <c r="T819" s="39"/>
      <c r="U819" s="39"/>
      <c r="V819" s="39"/>
      <c r="W819" s="37"/>
    </row>
    <row r="820" spans="1:23" ht="13" x14ac:dyDescent="0.1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9"/>
      <c r="S820" s="39"/>
      <c r="T820" s="39"/>
      <c r="U820" s="39"/>
      <c r="V820" s="39"/>
      <c r="W820" s="37"/>
    </row>
    <row r="821" spans="1:23" ht="13" x14ac:dyDescent="0.1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9"/>
      <c r="S821" s="39"/>
      <c r="T821" s="39"/>
      <c r="U821" s="39"/>
      <c r="V821" s="39"/>
      <c r="W821" s="37"/>
    </row>
    <row r="822" spans="1:23" ht="13" x14ac:dyDescent="0.1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9"/>
      <c r="S822" s="39"/>
      <c r="T822" s="39"/>
      <c r="U822" s="39"/>
      <c r="V822" s="39"/>
      <c r="W822" s="37"/>
    </row>
    <row r="823" spans="1:23" ht="13" x14ac:dyDescent="0.1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9"/>
      <c r="S823" s="39"/>
      <c r="T823" s="39"/>
      <c r="U823" s="39"/>
      <c r="V823" s="39"/>
      <c r="W823" s="37"/>
    </row>
    <row r="824" spans="1:23" ht="13" x14ac:dyDescent="0.1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9"/>
      <c r="S824" s="39"/>
      <c r="T824" s="39"/>
      <c r="U824" s="39"/>
      <c r="V824" s="39"/>
      <c r="W824" s="37"/>
    </row>
    <row r="825" spans="1:23" ht="13" x14ac:dyDescent="0.1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9"/>
      <c r="S825" s="39"/>
      <c r="T825" s="39"/>
      <c r="U825" s="39"/>
      <c r="V825" s="39"/>
      <c r="W825" s="37"/>
    </row>
    <row r="826" spans="1:23" ht="13" x14ac:dyDescent="0.1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9"/>
      <c r="S826" s="39"/>
      <c r="T826" s="39"/>
      <c r="U826" s="39"/>
      <c r="V826" s="39"/>
      <c r="W826" s="37"/>
    </row>
    <row r="827" spans="1:23" ht="13" x14ac:dyDescent="0.1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9"/>
      <c r="S827" s="39"/>
      <c r="T827" s="39"/>
      <c r="U827" s="39"/>
      <c r="V827" s="39"/>
      <c r="W827" s="37"/>
    </row>
    <row r="828" spans="1:23" ht="13" x14ac:dyDescent="0.1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9"/>
      <c r="S828" s="39"/>
      <c r="T828" s="39"/>
      <c r="U828" s="39"/>
      <c r="V828" s="39"/>
      <c r="W828" s="37"/>
    </row>
    <row r="829" spans="1:23" ht="13" x14ac:dyDescent="0.1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9"/>
      <c r="S829" s="39"/>
      <c r="T829" s="39"/>
      <c r="U829" s="39"/>
      <c r="V829" s="39"/>
      <c r="W829" s="37"/>
    </row>
    <row r="830" spans="1:23" ht="13" x14ac:dyDescent="0.1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9"/>
      <c r="S830" s="39"/>
      <c r="T830" s="39"/>
      <c r="U830" s="39"/>
      <c r="V830" s="39"/>
      <c r="W830" s="37"/>
    </row>
    <row r="831" spans="1:23" ht="13" x14ac:dyDescent="0.1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9"/>
      <c r="S831" s="39"/>
      <c r="T831" s="39"/>
      <c r="U831" s="39"/>
      <c r="V831" s="39"/>
      <c r="W831" s="37"/>
    </row>
    <row r="832" spans="1:23" ht="13" x14ac:dyDescent="0.1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9"/>
      <c r="S832" s="39"/>
      <c r="T832" s="39"/>
      <c r="U832" s="39"/>
      <c r="V832" s="39"/>
      <c r="W832" s="37"/>
    </row>
    <row r="833" spans="1:23" ht="13" x14ac:dyDescent="0.1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9"/>
      <c r="S833" s="39"/>
      <c r="T833" s="39"/>
      <c r="U833" s="39"/>
      <c r="V833" s="39"/>
      <c r="W833" s="37"/>
    </row>
    <row r="834" spans="1:23" ht="13" x14ac:dyDescent="0.1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9"/>
      <c r="S834" s="39"/>
      <c r="T834" s="39"/>
      <c r="U834" s="39"/>
      <c r="V834" s="39"/>
      <c r="W834" s="37"/>
    </row>
    <row r="835" spans="1:23" ht="13" x14ac:dyDescent="0.1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9"/>
      <c r="S835" s="39"/>
      <c r="T835" s="39"/>
      <c r="U835" s="39"/>
      <c r="V835" s="39"/>
      <c r="W835" s="37"/>
    </row>
    <row r="836" spans="1:23" ht="13" x14ac:dyDescent="0.1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9"/>
      <c r="S836" s="39"/>
      <c r="T836" s="39"/>
      <c r="U836" s="39"/>
      <c r="V836" s="39"/>
      <c r="W836" s="37"/>
    </row>
    <row r="837" spans="1:23" ht="13" x14ac:dyDescent="0.1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9"/>
      <c r="S837" s="39"/>
      <c r="T837" s="39"/>
      <c r="U837" s="39"/>
      <c r="V837" s="39"/>
      <c r="W837" s="37"/>
    </row>
    <row r="838" spans="1:23" ht="13" x14ac:dyDescent="0.1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9"/>
      <c r="S838" s="39"/>
      <c r="T838" s="39"/>
      <c r="U838" s="39"/>
      <c r="V838" s="39"/>
      <c r="W838" s="37"/>
    </row>
    <row r="839" spans="1:23" ht="13" x14ac:dyDescent="0.1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9"/>
      <c r="S839" s="39"/>
      <c r="T839" s="39"/>
      <c r="U839" s="39"/>
      <c r="V839" s="39"/>
      <c r="W839" s="37"/>
    </row>
    <row r="840" spans="1:23" ht="13" x14ac:dyDescent="0.1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9"/>
      <c r="S840" s="39"/>
      <c r="T840" s="39"/>
      <c r="U840" s="39"/>
      <c r="V840" s="39"/>
      <c r="W840" s="37"/>
    </row>
    <row r="841" spans="1:23" ht="13" x14ac:dyDescent="0.1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9"/>
      <c r="S841" s="39"/>
      <c r="T841" s="39"/>
      <c r="U841" s="39"/>
      <c r="V841" s="39"/>
      <c r="W841" s="37"/>
    </row>
    <row r="842" spans="1:23" ht="13" x14ac:dyDescent="0.1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9"/>
      <c r="S842" s="39"/>
      <c r="T842" s="39"/>
      <c r="U842" s="39"/>
      <c r="V842" s="39"/>
      <c r="W842" s="37"/>
    </row>
    <row r="843" spans="1:23" ht="13" x14ac:dyDescent="0.1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9"/>
      <c r="S843" s="39"/>
      <c r="T843" s="39"/>
      <c r="U843" s="39"/>
      <c r="V843" s="39"/>
      <c r="W843" s="37"/>
    </row>
    <row r="844" spans="1:23" ht="13" x14ac:dyDescent="0.1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9"/>
      <c r="S844" s="39"/>
      <c r="T844" s="39"/>
      <c r="U844" s="39"/>
      <c r="V844" s="39"/>
      <c r="W844" s="37"/>
    </row>
    <row r="845" spans="1:23" ht="13" x14ac:dyDescent="0.1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9"/>
      <c r="S845" s="39"/>
      <c r="T845" s="39"/>
      <c r="U845" s="39"/>
      <c r="V845" s="39"/>
      <c r="W845" s="37"/>
    </row>
    <row r="846" spans="1:23" ht="13" x14ac:dyDescent="0.1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9"/>
      <c r="S846" s="39"/>
      <c r="T846" s="39"/>
      <c r="U846" s="39"/>
      <c r="V846" s="39"/>
      <c r="W846" s="37"/>
    </row>
    <row r="847" spans="1:23" ht="13" x14ac:dyDescent="0.1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9"/>
      <c r="S847" s="39"/>
      <c r="T847" s="39"/>
      <c r="U847" s="39"/>
      <c r="V847" s="39"/>
      <c r="W847" s="37"/>
    </row>
    <row r="848" spans="1:23" ht="13" x14ac:dyDescent="0.1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9"/>
      <c r="S848" s="39"/>
      <c r="T848" s="39"/>
      <c r="U848" s="39"/>
      <c r="V848" s="39"/>
      <c r="W848" s="37"/>
    </row>
    <row r="849" spans="1:23" ht="13" x14ac:dyDescent="0.1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9"/>
      <c r="S849" s="39"/>
      <c r="T849" s="39"/>
      <c r="U849" s="39"/>
      <c r="V849" s="39"/>
      <c r="W849" s="37"/>
    </row>
    <row r="850" spans="1:23" ht="13" x14ac:dyDescent="0.1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9"/>
      <c r="S850" s="39"/>
      <c r="T850" s="39"/>
      <c r="U850" s="39"/>
      <c r="V850" s="39"/>
      <c r="W850" s="37"/>
    </row>
    <row r="851" spans="1:23" ht="13" x14ac:dyDescent="0.1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9"/>
      <c r="S851" s="39"/>
      <c r="T851" s="39"/>
      <c r="U851" s="39"/>
      <c r="V851" s="39"/>
      <c r="W851" s="37"/>
    </row>
    <row r="852" spans="1:23" ht="13" x14ac:dyDescent="0.1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9"/>
      <c r="S852" s="39"/>
      <c r="T852" s="39"/>
      <c r="U852" s="39"/>
      <c r="V852" s="39"/>
      <c r="W852" s="37"/>
    </row>
    <row r="853" spans="1:23" ht="13" x14ac:dyDescent="0.1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9"/>
      <c r="S853" s="39"/>
      <c r="T853" s="39"/>
      <c r="U853" s="39"/>
      <c r="V853" s="39"/>
      <c r="W853" s="37"/>
    </row>
    <row r="854" spans="1:23" ht="13" x14ac:dyDescent="0.1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9"/>
      <c r="S854" s="39"/>
      <c r="T854" s="39"/>
      <c r="U854" s="39"/>
      <c r="V854" s="39"/>
      <c r="W854" s="37"/>
    </row>
    <row r="855" spans="1:23" ht="13" x14ac:dyDescent="0.1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9"/>
      <c r="S855" s="39"/>
      <c r="T855" s="39"/>
      <c r="U855" s="39"/>
      <c r="V855" s="39"/>
      <c r="W855" s="37"/>
    </row>
    <row r="856" spans="1:23" ht="13" x14ac:dyDescent="0.1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9"/>
      <c r="S856" s="39"/>
      <c r="T856" s="39"/>
      <c r="U856" s="39"/>
      <c r="V856" s="39"/>
      <c r="W856" s="37"/>
    </row>
    <row r="857" spans="1:23" ht="13" x14ac:dyDescent="0.1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9"/>
      <c r="S857" s="39"/>
      <c r="T857" s="39"/>
      <c r="U857" s="39"/>
      <c r="V857" s="39"/>
      <c r="W857" s="37"/>
    </row>
    <row r="858" spans="1:23" ht="13" x14ac:dyDescent="0.1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9"/>
      <c r="S858" s="39"/>
      <c r="T858" s="39"/>
      <c r="U858" s="39"/>
      <c r="V858" s="39"/>
      <c r="W858" s="37"/>
    </row>
    <row r="859" spans="1:23" ht="13" x14ac:dyDescent="0.1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9"/>
      <c r="S859" s="39"/>
      <c r="T859" s="39"/>
      <c r="U859" s="39"/>
      <c r="V859" s="39"/>
      <c r="W859" s="37"/>
    </row>
    <row r="860" spans="1:23" ht="13" x14ac:dyDescent="0.1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9"/>
      <c r="S860" s="39"/>
      <c r="T860" s="39"/>
      <c r="U860" s="39"/>
      <c r="V860" s="39"/>
      <c r="W860" s="37"/>
    </row>
    <row r="861" spans="1:23" ht="13" x14ac:dyDescent="0.1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9"/>
      <c r="S861" s="39"/>
      <c r="T861" s="39"/>
      <c r="U861" s="39"/>
      <c r="V861" s="39"/>
      <c r="W861" s="37"/>
    </row>
    <row r="862" spans="1:23" ht="13" x14ac:dyDescent="0.1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9"/>
      <c r="S862" s="39"/>
      <c r="T862" s="39"/>
      <c r="U862" s="39"/>
      <c r="V862" s="39"/>
      <c r="W862" s="37"/>
    </row>
    <row r="863" spans="1:23" ht="13" x14ac:dyDescent="0.1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9"/>
      <c r="S863" s="39"/>
      <c r="T863" s="39"/>
      <c r="U863" s="39"/>
      <c r="V863" s="39"/>
      <c r="W863" s="37"/>
    </row>
    <row r="864" spans="1:23" ht="13" x14ac:dyDescent="0.1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9"/>
      <c r="S864" s="39"/>
      <c r="T864" s="39"/>
      <c r="U864" s="39"/>
      <c r="V864" s="39"/>
      <c r="W864" s="37"/>
    </row>
    <row r="865" spans="1:23" ht="13" x14ac:dyDescent="0.1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9"/>
      <c r="S865" s="39"/>
      <c r="T865" s="39"/>
      <c r="U865" s="39"/>
      <c r="V865" s="39"/>
      <c r="W865" s="37"/>
    </row>
    <row r="866" spans="1:23" ht="13" x14ac:dyDescent="0.1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9"/>
      <c r="S866" s="39"/>
      <c r="T866" s="39"/>
      <c r="U866" s="39"/>
      <c r="V866" s="39"/>
      <c r="W866" s="37"/>
    </row>
    <row r="867" spans="1:23" ht="13" x14ac:dyDescent="0.1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9"/>
      <c r="S867" s="39"/>
      <c r="T867" s="39"/>
      <c r="U867" s="39"/>
      <c r="V867" s="39"/>
      <c r="W867" s="37"/>
    </row>
    <row r="868" spans="1:23" ht="13" x14ac:dyDescent="0.1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9"/>
      <c r="S868" s="39"/>
      <c r="T868" s="39"/>
      <c r="U868" s="39"/>
      <c r="V868" s="39"/>
      <c r="W868" s="37"/>
    </row>
    <row r="869" spans="1:23" ht="13" x14ac:dyDescent="0.1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9"/>
      <c r="S869" s="39"/>
      <c r="T869" s="39"/>
      <c r="U869" s="39"/>
      <c r="V869" s="39"/>
      <c r="W869" s="37"/>
    </row>
    <row r="870" spans="1:23" ht="13" x14ac:dyDescent="0.1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9"/>
      <c r="S870" s="39"/>
      <c r="T870" s="39"/>
      <c r="U870" s="39"/>
      <c r="V870" s="39"/>
      <c r="W870" s="37"/>
    </row>
    <row r="871" spans="1:23" ht="13" x14ac:dyDescent="0.1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9"/>
      <c r="S871" s="39"/>
      <c r="T871" s="39"/>
      <c r="U871" s="39"/>
      <c r="V871" s="39"/>
      <c r="W871" s="37"/>
    </row>
    <row r="872" spans="1:23" ht="13" x14ac:dyDescent="0.1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9"/>
      <c r="S872" s="39"/>
      <c r="T872" s="39"/>
      <c r="U872" s="39"/>
      <c r="V872" s="39"/>
      <c r="W872" s="37"/>
    </row>
    <row r="873" spans="1:23" ht="13" x14ac:dyDescent="0.1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9"/>
      <c r="S873" s="39"/>
      <c r="T873" s="39"/>
      <c r="U873" s="39"/>
      <c r="V873" s="39"/>
      <c r="W873" s="37"/>
    </row>
    <row r="874" spans="1:23" ht="13" x14ac:dyDescent="0.1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9"/>
      <c r="S874" s="39"/>
      <c r="T874" s="39"/>
      <c r="U874" s="39"/>
      <c r="V874" s="39"/>
      <c r="W874" s="37"/>
    </row>
    <row r="875" spans="1:23" ht="13" x14ac:dyDescent="0.1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9"/>
      <c r="S875" s="39"/>
      <c r="T875" s="39"/>
      <c r="U875" s="39"/>
      <c r="V875" s="39"/>
      <c r="W875" s="37"/>
    </row>
    <row r="876" spans="1:23" ht="13" x14ac:dyDescent="0.1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9"/>
      <c r="S876" s="39"/>
      <c r="T876" s="39"/>
      <c r="U876" s="39"/>
      <c r="V876" s="39"/>
      <c r="W876" s="37"/>
    </row>
    <row r="877" spans="1:23" ht="13" x14ac:dyDescent="0.1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9"/>
      <c r="S877" s="39"/>
      <c r="T877" s="39"/>
      <c r="U877" s="39"/>
      <c r="V877" s="39"/>
      <c r="W877" s="37"/>
    </row>
    <row r="878" spans="1:23" ht="13" x14ac:dyDescent="0.1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9"/>
      <c r="S878" s="39"/>
      <c r="T878" s="39"/>
      <c r="U878" s="39"/>
      <c r="V878" s="39"/>
      <c r="W878" s="37"/>
    </row>
    <row r="879" spans="1:23" ht="13" x14ac:dyDescent="0.1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9"/>
      <c r="S879" s="39"/>
      <c r="T879" s="39"/>
      <c r="U879" s="39"/>
      <c r="V879" s="39"/>
      <c r="W879" s="37"/>
    </row>
    <row r="880" spans="1:23" ht="13" x14ac:dyDescent="0.1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9"/>
      <c r="S880" s="39"/>
      <c r="T880" s="39"/>
      <c r="U880" s="39"/>
      <c r="V880" s="39"/>
      <c r="W880" s="37"/>
    </row>
    <row r="881" spans="1:23" ht="13" x14ac:dyDescent="0.1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9"/>
      <c r="S881" s="39"/>
      <c r="T881" s="39"/>
      <c r="U881" s="39"/>
      <c r="V881" s="39"/>
      <c r="W881" s="37"/>
    </row>
    <row r="882" spans="1:23" ht="13" x14ac:dyDescent="0.1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9"/>
      <c r="S882" s="39"/>
      <c r="T882" s="39"/>
      <c r="U882" s="39"/>
      <c r="V882" s="39"/>
      <c r="W882" s="37"/>
    </row>
    <row r="883" spans="1:23" ht="13" x14ac:dyDescent="0.1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9"/>
      <c r="S883" s="39"/>
      <c r="T883" s="39"/>
      <c r="U883" s="39"/>
      <c r="V883" s="39"/>
      <c r="W883" s="37"/>
    </row>
    <row r="884" spans="1:23" ht="13" x14ac:dyDescent="0.1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9"/>
      <c r="S884" s="39"/>
      <c r="T884" s="39"/>
      <c r="U884" s="39"/>
      <c r="V884" s="39"/>
      <c r="W884" s="37"/>
    </row>
    <row r="885" spans="1:23" ht="13" x14ac:dyDescent="0.1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9"/>
      <c r="S885" s="39"/>
      <c r="T885" s="39"/>
      <c r="U885" s="39"/>
      <c r="V885" s="39"/>
      <c r="W885" s="37"/>
    </row>
    <row r="886" spans="1:23" ht="13" x14ac:dyDescent="0.1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9"/>
      <c r="S886" s="39"/>
      <c r="T886" s="39"/>
      <c r="U886" s="39"/>
      <c r="V886" s="39"/>
      <c r="W886" s="37"/>
    </row>
    <row r="887" spans="1:23" ht="13" x14ac:dyDescent="0.1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9"/>
      <c r="S887" s="39"/>
      <c r="T887" s="39"/>
      <c r="U887" s="39"/>
      <c r="V887" s="39"/>
      <c r="W887" s="37"/>
    </row>
    <row r="888" spans="1:23" ht="13" x14ac:dyDescent="0.1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9"/>
      <c r="S888" s="39"/>
      <c r="T888" s="39"/>
      <c r="U888" s="39"/>
      <c r="V888" s="39"/>
      <c r="W888" s="37"/>
    </row>
    <row r="889" spans="1:23" ht="13" x14ac:dyDescent="0.1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9"/>
      <c r="S889" s="39"/>
      <c r="T889" s="39"/>
      <c r="U889" s="39"/>
      <c r="V889" s="39"/>
      <c r="W889" s="37"/>
    </row>
    <row r="890" spans="1:23" ht="13" x14ac:dyDescent="0.1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9"/>
      <c r="S890" s="39"/>
      <c r="T890" s="39"/>
      <c r="U890" s="39"/>
      <c r="V890" s="39"/>
      <c r="W890" s="37"/>
    </row>
    <row r="891" spans="1:23" ht="13" x14ac:dyDescent="0.1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9"/>
      <c r="S891" s="39"/>
      <c r="T891" s="39"/>
      <c r="U891" s="39"/>
      <c r="V891" s="39"/>
      <c r="W891" s="37"/>
    </row>
    <row r="892" spans="1:23" ht="13" x14ac:dyDescent="0.1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9"/>
      <c r="S892" s="39"/>
      <c r="T892" s="39"/>
      <c r="U892" s="39"/>
      <c r="V892" s="39"/>
      <c r="W892" s="37"/>
    </row>
    <row r="893" spans="1:23" ht="13" x14ac:dyDescent="0.1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9"/>
      <c r="S893" s="39"/>
      <c r="T893" s="39"/>
      <c r="U893" s="39"/>
      <c r="V893" s="39"/>
      <c r="W893" s="37"/>
    </row>
    <row r="894" spans="1:23" ht="13" x14ac:dyDescent="0.1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9"/>
      <c r="S894" s="39"/>
      <c r="T894" s="39"/>
      <c r="U894" s="39"/>
      <c r="V894" s="39"/>
      <c r="W894" s="37"/>
    </row>
    <row r="895" spans="1:23" ht="13" x14ac:dyDescent="0.1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9"/>
      <c r="S895" s="39"/>
      <c r="T895" s="39"/>
      <c r="U895" s="39"/>
      <c r="V895" s="39"/>
      <c r="W895" s="37"/>
    </row>
    <row r="896" spans="1:23" ht="13" x14ac:dyDescent="0.1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9"/>
      <c r="S896" s="39"/>
      <c r="T896" s="39"/>
      <c r="U896" s="39"/>
      <c r="V896" s="39"/>
      <c r="W896" s="37"/>
    </row>
    <row r="897" spans="1:23" ht="13" x14ac:dyDescent="0.1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9"/>
      <c r="S897" s="39"/>
      <c r="T897" s="39"/>
      <c r="U897" s="39"/>
      <c r="V897" s="39"/>
      <c r="W897" s="37"/>
    </row>
    <row r="898" spans="1:23" ht="13" x14ac:dyDescent="0.1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9"/>
      <c r="S898" s="39"/>
      <c r="T898" s="39"/>
      <c r="U898" s="39"/>
      <c r="V898" s="39"/>
      <c r="W898" s="37"/>
    </row>
    <row r="899" spans="1:23" ht="13" x14ac:dyDescent="0.1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9"/>
      <c r="S899" s="39"/>
      <c r="T899" s="39"/>
      <c r="U899" s="39"/>
      <c r="V899" s="39"/>
      <c r="W899" s="37"/>
    </row>
    <row r="900" spans="1:23" ht="13" x14ac:dyDescent="0.1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9"/>
      <c r="S900" s="39"/>
      <c r="T900" s="39"/>
      <c r="U900" s="39"/>
      <c r="V900" s="39"/>
      <c r="W900" s="37"/>
    </row>
    <row r="901" spans="1:23" ht="13" x14ac:dyDescent="0.1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9"/>
      <c r="S901" s="39"/>
      <c r="T901" s="39"/>
      <c r="U901" s="39"/>
      <c r="V901" s="39"/>
      <c r="W901" s="37"/>
    </row>
    <row r="902" spans="1:23" ht="13" x14ac:dyDescent="0.1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9"/>
      <c r="S902" s="39"/>
      <c r="T902" s="39"/>
      <c r="U902" s="39"/>
      <c r="V902" s="39"/>
      <c r="W902" s="37"/>
    </row>
    <row r="903" spans="1:23" ht="13" x14ac:dyDescent="0.1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9"/>
      <c r="S903" s="39"/>
      <c r="T903" s="39"/>
      <c r="U903" s="39"/>
      <c r="V903" s="39"/>
      <c r="W903" s="37"/>
    </row>
    <row r="904" spans="1:23" ht="13" x14ac:dyDescent="0.1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9"/>
      <c r="S904" s="39"/>
      <c r="T904" s="39"/>
      <c r="U904" s="39"/>
      <c r="V904" s="39"/>
      <c r="W904" s="37"/>
    </row>
    <row r="905" spans="1:23" ht="13" x14ac:dyDescent="0.1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9"/>
      <c r="S905" s="39"/>
      <c r="T905" s="39"/>
      <c r="U905" s="39"/>
      <c r="V905" s="39"/>
      <c r="W905" s="37"/>
    </row>
    <row r="906" spans="1:23" ht="13" x14ac:dyDescent="0.1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9"/>
      <c r="S906" s="39"/>
      <c r="T906" s="39"/>
      <c r="U906" s="39"/>
      <c r="V906" s="39"/>
      <c r="W906" s="37"/>
    </row>
    <row r="907" spans="1:23" ht="13" x14ac:dyDescent="0.1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9"/>
      <c r="S907" s="39"/>
      <c r="T907" s="39"/>
      <c r="U907" s="39"/>
      <c r="V907" s="39"/>
      <c r="W907" s="37"/>
    </row>
    <row r="908" spans="1:23" ht="13" x14ac:dyDescent="0.1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9"/>
      <c r="S908" s="39"/>
      <c r="T908" s="39"/>
      <c r="U908" s="39"/>
      <c r="V908" s="39"/>
      <c r="W908" s="37"/>
    </row>
    <row r="909" spans="1:23" ht="13" x14ac:dyDescent="0.1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9"/>
      <c r="S909" s="39"/>
      <c r="T909" s="39"/>
      <c r="U909" s="39"/>
      <c r="V909" s="39"/>
      <c r="W909" s="37"/>
    </row>
    <row r="910" spans="1:23" ht="13" x14ac:dyDescent="0.1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9"/>
      <c r="S910" s="39"/>
      <c r="T910" s="39"/>
      <c r="U910" s="39"/>
      <c r="V910" s="39"/>
      <c r="W910" s="37"/>
    </row>
    <row r="911" spans="1:23" ht="13" x14ac:dyDescent="0.1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9"/>
      <c r="S911" s="39"/>
      <c r="T911" s="39"/>
      <c r="U911" s="39"/>
      <c r="V911" s="39"/>
      <c r="W911" s="37"/>
    </row>
    <row r="912" spans="1:23" ht="13" x14ac:dyDescent="0.1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9"/>
      <c r="S912" s="39"/>
      <c r="T912" s="39"/>
      <c r="U912" s="39"/>
      <c r="V912" s="39"/>
      <c r="W912" s="37"/>
    </row>
    <row r="913" spans="1:23" ht="13" x14ac:dyDescent="0.1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9"/>
      <c r="S913" s="39"/>
      <c r="T913" s="39"/>
      <c r="U913" s="39"/>
      <c r="V913" s="39"/>
      <c r="W913" s="37"/>
    </row>
    <row r="914" spans="1:23" ht="13" x14ac:dyDescent="0.1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9"/>
      <c r="S914" s="39"/>
      <c r="T914" s="39"/>
      <c r="U914" s="39"/>
      <c r="V914" s="39"/>
      <c r="W914" s="37"/>
    </row>
    <row r="915" spans="1:23" ht="13" x14ac:dyDescent="0.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9"/>
      <c r="S915" s="39"/>
      <c r="T915" s="39"/>
      <c r="U915" s="39"/>
      <c r="V915" s="39"/>
      <c r="W915" s="37"/>
    </row>
    <row r="916" spans="1:23" ht="13" x14ac:dyDescent="0.1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9"/>
      <c r="S916" s="39"/>
      <c r="T916" s="39"/>
      <c r="U916" s="39"/>
      <c r="V916" s="39"/>
      <c r="W916" s="37"/>
    </row>
    <row r="917" spans="1:23" ht="13" x14ac:dyDescent="0.1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9"/>
      <c r="S917" s="39"/>
      <c r="T917" s="39"/>
      <c r="U917" s="39"/>
      <c r="V917" s="39"/>
      <c r="W917" s="37"/>
    </row>
    <row r="918" spans="1:23" ht="13" x14ac:dyDescent="0.1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9"/>
      <c r="S918" s="39"/>
      <c r="T918" s="39"/>
      <c r="U918" s="39"/>
      <c r="V918" s="39"/>
      <c r="W918" s="37"/>
    </row>
    <row r="919" spans="1:23" ht="13" x14ac:dyDescent="0.1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9"/>
      <c r="S919" s="39"/>
      <c r="T919" s="39"/>
      <c r="U919" s="39"/>
      <c r="V919" s="39"/>
      <c r="W919" s="37"/>
    </row>
    <row r="920" spans="1:23" ht="13" x14ac:dyDescent="0.1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9"/>
      <c r="S920" s="39"/>
      <c r="T920" s="39"/>
      <c r="U920" s="39"/>
      <c r="V920" s="39"/>
      <c r="W920" s="37"/>
    </row>
    <row r="921" spans="1:23" ht="13" x14ac:dyDescent="0.1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9"/>
      <c r="S921" s="39"/>
      <c r="T921" s="39"/>
      <c r="U921" s="39"/>
      <c r="V921" s="39"/>
      <c r="W921" s="37"/>
    </row>
    <row r="922" spans="1:23" ht="13" x14ac:dyDescent="0.1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9"/>
      <c r="S922" s="39"/>
      <c r="T922" s="39"/>
      <c r="U922" s="39"/>
      <c r="V922" s="39"/>
      <c r="W922" s="37"/>
    </row>
    <row r="923" spans="1:23" ht="13" x14ac:dyDescent="0.1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9"/>
      <c r="S923" s="39"/>
      <c r="T923" s="39"/>
      <c r="U923" s="39"/>
      <c r="V923" s="39"/>
      <c r="W923" s="37"/>
    </row>
    <row r="924" spans="1:23" ht="13" x14ac:dyDescent="0.1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9"/>
      <c r="S924" s="39"/>
      <c r="T924" s="39"/>
      <c r="U924" s="39"/>
      <c r="V924" s="39"/>
      <c r="W924" s="37"/>
    </row>
    <row r="925" spans="1:23" ht="13" x14ac:dyDescent="0.1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9"/>
      <c r="S925" s="39"/>
      <c r="T925" s="39"/>
      <c r="U925" s="39"/>
      <c r="V925" s="39"/>
      <c r="W925" s="37"/>
    </row>
    <row r="926" spans="1:23" ht="13" x14ac:dyDescent="0.1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9"/>
      <c r="S926" s="39"/>
      <c r="T926" s="39"/>
      <c r="U926" s="39"/>
      <c r="V926" s="39"/>
      <c r="W926" s="37"/>
    </row>
    <row r="927" spans="1:23" ht="13" x14ac:dyDescent="0.1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9"/>
      <c r="S927" s="39"/>
      <c r="T927" s="39"/>
      <c r="U927" s="39"/>
      <c r="V927" s="39"/>
      <c r="W927" s="37"/>
    </row>
    <row r="928" spans="1:23" ht="13" x14ac:dyDescent="0.1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9"/>
      <c r="S928" s="39"/>
      <c r="T928" s="39"/>
      <c r="U928" s="39"/>
      <c r="V928" s="39"/>
      <c r="W928" s="37"/>
    </row>
    <row r="929" spans="1:23" ht="13" x14ac:dyDescent="0.1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9"/>
      <c r="S929" s="39"/>
      <c r="T929" s="39"/>
      <c r="U929" s="39"/>
      <c r="V929" s="39"/>
      <c r="W929" s="37"/>
    </row>
    <row r="930" spans="1:23" ht="13" x14ac:dyDescent="0.1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9"/>
      <c r="S930" s="39"/>
      <c r="T930" s="39"/>
      <c r="U930" s="39"/>
      <c r="V930" s="39"/>
      <c r="W930" s="37"/>
    </row>
    <row r="931" spans="1:23" ht="13" x14ac:dyDescent="0.1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9"/>
      <c r="S931" s="39"/>
      <c r="T931" s="39"/>
      <c r="U931" s="39"/>
      <c r="V931" s="39"/>
      <c r="W931" s="37"/>
    </row>
    <row r="932" spans="1:23" ht="13" x14ac:dyDescent="0.1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9"/>
      <c r="S932" s="39"/>
      <c r="T932" s="39"/>
      <c r="U932" s="39"/>
      <c r="V932" s="39"/>
      <c r="W932" s="37"/>
    </row>
    <row r="933" spans="1:23" ht="13" x14ac:dyDescent="0.1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9"/>
      <c r="S933" s="39"/>
      <c r="T933" s="39"/>
      <c r="U933" s="39"/>
      <c r="V933" s="39"/>
      <c r="W933" s="37"/>
    </row>
    <row r="934" spans="1:23" ht="13" x14ac:dyDescent="0.1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9"/>
      <c r="S934" s="39"/>
      <c r="T934" s="39"/>
      <c r="U934" s="39"/>
      <c r="V934" s="39"/>
      <c r="W934" s="37"/>
    </row>
    <row r="935" spans="1:23" ht="13" x14ac:dyDescent="0.1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9"/>
      <c r="S935" s="39"/>
      <c r="T935" s="39"/>
      <c r="U935" s="39"/>
      <c r="V935" s="39"/>
      <c r="W935" s="37"/>
    </row>
    <row r="936" spans="1:23" ht="13" x14ac:dyDescent="0.1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9"/>
      <c r="S936" s="39"/>
      <c r="T936" s="39"/>
      <c r="U936" s="39"/>
      <c r="V936" s="39"/>
      <c r="W936" s="37"/>
    </row>
    <row r="937" spans="1:23" ht="13" x14ac:dyDescent="0.1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9"/>
      <c r="S937" s="39"/>
      <c r="T937" s="39"/>
      <c r="U937" s="39"/>
      <c r="V937" s="39"/>
      <c r="W937" s="37"/>
    </row>
    <row r="938" spans="1:23" ht="13" x14ac:dyDescent="0.1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9"/>
      <c r="S938" s="39"/>
      <c r="T938" s="39"/>
      <c r="U938" s="39"/>
      <c r="V938" s="39"/>
      <c r="W938" s="37"/>
    </row>
    <row r="939" spans="1:23" ht="13" x14ac:dyDescent="0.1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9"/>
      <c r="S939" s="39"/>
      <c r="T939" s="39"/>
      <c r="U939" s="39"/>
      <c r="V939" s="39"/>
      <c r="W939" s="37"/>
    </row>
    <row r="940" spans="1:23" ht="13" x14ac:dyDescent="0.1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9"/>
      <c r="S940" s="39"/>
      <c r="T940" s="39"/>
      <c r="U940" s="39"/>
      <c r="V940" s="39"/>
      <c r="W940" s="37"/>
    </row>
    <row r="941" spans="1:23" ht="13" x14ac:dyDescent="0.1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9"/>
      <c r="S941" s="39"/>
      <c r="T941" s="39"/>
      <c r="U941" s="39"/>
      <c r="V941" s="39"/>
      <c r="W941" s="37"/>
    </row>
    <row r="942" spans="1:23" ht="13" x14ac:dyDescent="0.1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9"/>
      <c r="S942" s="39"/>
      <c r="T942" s="39"/>
      <c r="U942" s="39"/>
      <c r="V942" s="39"/>
      <c r="W942" s="37"/>
    </row>
    <row r="943" spans="1:23" ht="13" x14ac:dyDescent="0.15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9"/>
      <c r="S943" s="39"/>
      <c r="T943" s="39"/>
      <c r="U943" s="39"/>
      <c r="V943" s="39"/>
      <c r="W943" s="37"/>
    </row>
    <row r="944" spans="1:23" ht="13" x14ac:dyDescent="0.15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9"/>
      <c r="S944" s="39"/>
      <c r="T944" s="39"/>
      <c r="U944" s="39"/>
      <c r="V944" s="39"/>
      <c r="W944" s="37"/>
    </row>
    <row r="945" spans="1:23" ht="13" x14ac:dyDescent="0.1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9"/>
      <c r="S945" s="39"/>
      <c r="T945" s="39"/>
      <c r="U945" s="39"/>
      <c r="V945" s="39"/>
      <c r="W945" s="37"/>
    </row>
    <row r="946" spans="1:23" ht="13" x14ac:dyDescent="0.1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9"/>
      <c r="S946" s="39"/>
      <c r="T946" s="39"/>
      <c r="U946" s="39"/>
      <c r="V946" s="39"/>
      <c r="W946" s="37"/>
    </row>
    <row r="947" spans="1:23" ht="13" x14ac:dyDescent="0.15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9"/>
      <c r="S947" s="39"/>
      <c r="T947" s="39"/>
      <c r="U947" s="39"/>
      <c r="V947" s="39"/>
      <c r="W947" s="37"/>
    </row>
    <row r="948" spans="1:23" ht="13" x14ac:dyDescent="0.15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9"/>
      <c r="S948" s="39"/>
      <c r="T948" s="39"/>
      <c r="U948" s="39"/>
      <c r="V948" s="39"/>
      <c r="W948" s="37"/>
    </row>
    <row r="949" spans="1:23" ht="13" x14ac:dyDescent="0.15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9"/>
      <c r="S949" s="39"/>
      <c r="T949" s="39"/>
      <c r="U949" s="39"/>
      <c r="V949" s="39"/>
      <c r="W949" s="37"/>
    </row>
    <row r="950" spans="1:23" ht="13" x14ac:dyDescent="0.15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9"/>
      <c r="S950" s="39"/>
      <c r="T950" s="39"/>
      <c r="U950" s="39"/>
      <c r="V950" s="39"/>
      <c r="W950" s="37"/>
    </row>
    <row r="951" spans="1:23" ht="13" x14ac:dyDescent="0.15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9"/>
      <c r="S951" s="39"/>
      <c r="T951" s="39"/>
      <c r="U951" s="39"/>
      <c r="V951" s="39"/>
      <c r="W951" s="37"/>
    </row>
    <row r="952" spans="1:23" ht="13" x14ac:dyDescent="0.15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9"/>
      <c r="S952" s="39"/>
      <c r="T952" s="39"/>
      <c r="U952" s="39"/>
      <c r="V952" s="39"/>
      <c r="W952" s="37"/>
    </row>
    <row r="953" spans="1:23" ht="13" x14ac:dyDescent="0.15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9"/>
      <c r="S953" s="39"/>
      <c r="T953" s="39"/>
      <c r="U953" s="39"/>
      <c r="V953" s="39"/>
      <c r="W953" s="37"/>
    </row>
    <row r="954" spans="1:23" ht="13" x14ac:dyDescent="0.15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9"/>
      <c r="S954" s="39"/>
      <c r="T954" s="39"/>
      <c r="U954" s="39"/>
      <c r="V954" s="39"/>
      <c r="W954" s="37"/>
    </row>
    <row r="955" spans="1:23" ht="13" x14ac:dyDescent="0.1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9"/>
      <c r="S955" s="39"/>
      <c r="T955" s="39"/>
      <c r="U955" s="39"/>
      <c r="V955" s="39"/>
      <c r="W955" s="37"/>
    </row>
    <row r="956" spans="1:23" ht="13" x14ac:dyDescent="0.1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9"/>
      <c r="S956" s="39"/>
      <c r="T956" s="39"/>
      <c r="U956" s="39"/>
      <c r="V956" s="39"/>
      <c r="W956" s="37"/>
    </row>
    <row r="957" spans="1:23" ht="13" x14ac:dyDescent="0.15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9"/>
      <c r="S957" s="39"/>
      <c r="T957" s="39"/>
      <c r="U957" s="39"/>
      <c r="V957" s="39"/>
      <c r="W957" s="37"/>
    </row>
    <row r="958" spans="1:23" ht="13" x14ac:dyDescent="0.15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9"/>
      <c r="S958" s="39"/>
      <c r="T958" s="39"/>
      <c r="U958" s="39"/>
      <c r="V958" s="39"/>
      <c r="W958" s="37"/>
    </row>
    <row r="959" spans="1:23" ht="13" x14ac:dyDescent="0.15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9"/>
      <c r="S959" s="39"/>
      <c r="T959" s="39"/>
      <c r="U959" s="39"/>
      <c r="V959" s="39"/>
      <c r="W959" s="37"/>
    </row>
    <row r="960" spans="1:23" ht="13" x14ac:dyDescent="0.15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9"/>
      <c r="S960" s="39"/>
      <c r="T960" s="39"/>
      <c r="U960" s="39"/>
      <c r="V960" s="39"/>
      <c r="W960" s="37"/>
    </row>
    <row r="961" spans="1:23" ht="13" x14ac:dyDescent="0.15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9"/>
      <c r="S961" s="39"/>
      <c r="T961" s="39"/>
      <c r="U961" s="39"/>
      <c r="V961" s="39"/>
      <c r="W961" s="37"/>
    </row>
    <row r="962" spans="1:23" ht="13" x14ac:dyDescent="0.15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9"/>
      <c r="S962" s="39"/>
      <c r="T962" s="39"/>
      <c r="U962" s="39"/>
      <c r="V962" s="39"/>
      <c r="W962" s="37"/>
    </row>
    <row r="963" spans="1:23" ht="13" x14ac:dyDescent="0.1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9"/>
      <c r="S963" s="39"/>
      <c r="T963" s="39"/>
      <c r="U963" s="39"/>
      <c r="V963" s="39"/>
      <c r="W963" s="37"/>
    </row>
    <row r="964" spans="1:23" ht="13" x14ac:dyDescent="0.15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9"/>
      <c r="S964" s="39"/>
      <c r="T964" s="39"/>
      <c r="U964" s="39"/>
      <c r="V964" s="39"/>
      <c r="W964" s="37"/>
    </row>
    <row r="965" spans="1:23" ht="13" x14ac:dyDescent="0.1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9"/>
      <c r="S965" s="39"/>
      <c r="T965" s="39"/>
      <c r="U965" s="39"/>
      <c r="V965" s="39"/>
      <c r="W965" s="37"/>
    </row>
    <row r="966" spans="1:23" ht="13" x14ac:dyDescent="0.1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9"/>
      <c r="S966" s="39"/>
      <c r="T966" s="39"/>
      <c r="U966" s="39"/>
      <c r="V966" s="39"/>
      <c r="W966" s="37"/>
    </row>
    <row r="967" spans="1:23" ht="13" x14ac:dyDescent="0.15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9"/>
      <c r="S967" s="39"/>
      <c r="T967" s="39"/>
      <c r="U967" s="39"/>
      <c r="V967" s="39"/>
      <c r="W967" s="37"/>
    </row>
    <row r="968" spans="1:23" ht="13" x14ac:dyDescent="0.15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9"/>
      <c r="S968" s="39"/>
      <c r="T968" s="39"/>
      <c r="U968" s="39"/>
      <c r="V968" s="39"/>
      <c r="W968" s="37"/>
    </row>
    <row r="969" spans="1:23" ht="13" x14ac:dyDescent="0.15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9"/>
      <c r="S969" s="39"/>
      <c r="T969" s="39"/>
      <c r="U969" s="39"/>
      <c r="V969" s="39"/>
      <c r="W969" s="37"/>
    </row>
    <row r="970" spans="1:23" ht="13" x14ac:dyDescent="0.15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9"/>
      <c r="S970" s="39"/>
      <c r="T970" s="39"/>
      <c r="U970" s="39"/>
      <c r="V970" s="39"/>
      <c r="W970" s="37"/>
    </row>
    <row r="971" spans="1:23" ht="13" x14ac:dyDescent="0.15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9"/>
      <c r="S971" s="39"/>
      <c r="T971" s="39"/>
      <c r="U971" s="39"/>
      <c r="V971" s="39"/>
      <c r="W971" s="37"/>
    </row>
    <row r="972" spans="1:23" ht="13" x14ac:dyDescent="0.15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9"/>
      <c r="S972" s="39"/>
      <c r="T972" s="39"/>
      <c r="U972" s="39"/>
      <c r="V972" s="39"/>
      <c r="W972" s="37"/>
    </row>
    <row r="973" spans="1:23" ht="13" x14ac:dyDescent="0.15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9"/>
      <c r="S973" s="39"/>
      <c r="T973" s="39"/>
      <c r="U973" s="39"/>
      <c r="V973" s="39"/>
      <c r="W973" s="37"/>
    </row>
    <row r="974" spans="1:23" ht="13" x14ac:dyDescent="0.15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9"/>
      <c r="S974" s="39"/>
      <c r="T974" s="39"/>
      <c r="U974" s="39"/>
      <c r="V974" s="39"/>
      <c r="W974" s="37"/>
    </row>
    <row r="975" spans="1:23" ht="13" x14ac:dyDescent="0.1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9"/>
      <c r="S975" s="39"/>
      <c r="T975" s="39"/>
      <c r="U975" s="39"/>
      <c r="V975" s="39"/>
      <c r="W975" s="37"/>
    </row>
    <row r="976" spans="1:23" ht="13" x14ac:dyDescent="0.15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9"/>
      <c r="S976" s="39"/>
      <c r="T976" s="39"/>
      <c r="U976" s="39"/>
      <c r="V976" s="39"/>
      <c r="W976" s="37"/>
    </row>
    <row r="977" spans="1:23" ht="13" x14ac:dyDescent="0.15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9"/>
      <c r="S977" s="39"/>
      <c r="T977" s="39"/>
      <c r="U977" s="39"/>
      <c r="V977" s="39"/>
      <c r="W977" s="37"/>
    </row>
    <row r="978" spans="1:23" ht="13" x14ac:dyDescent="0.15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9"/>
      <c r="S978" s="39"/>
      <c r="T978" s="39"/>
      <c r="U978" s="39"/>
      <c r="V978" s="39"/>
      <c r="W978" s="37"/>
    </row>
    <row r="979" spans="1:23" ht="13" x14ac:dyDescent="0.15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9"/>
      <c r="S979" s="39"/>
      <c r="T979" s="39"/>
      <c r="U979" s="39"/>
      <c r="V979" s="39"/>
      <c r="W979" s="37"/>
    </row>
    <row r="980" spans="1:23" ht="13" x14ac:dyDescent="0.15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9"/>
      <c r="S980" s="39"/>
      <c r="T980" s="39"/>
      <c r="U980" s="39"/>
      <c r="V980" s="39"/>
      <c r="W980" s="37"/>
    </row>
    <row r="981" spans="1:23" ht="13" x14ac:dyDescent="0.15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9"/>
      <c r="S981" s="39"/>
      <c r="T981" s="39"/>
      <c r="U981" s="39"/>
      <c r="V981" s="39"/>
      <c r="W981" s="37"/>
    </row>
    <row r="982" spans="1:23" ht="13" x14ac:dyDescent="0.15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9"/>
      <c r="S982" s="39"/>
      <c r="T982" s="39"/>
      <c r="U982" s="39"/>
      <c r="V982" s="39"/>
      <c r="W982" s="37"/>
    </row>
    <row r="983" spans="1:23" ht="13" x14ac:dyDescent="0.15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9"/>
      <c r="S983" s="39"/>
      <c r="T983" s="39"/>
      <c r="U983" s="39"/>
      <c r="V983" s="39"/>
      <c r="W983" s="37"/>
    </row>
    <row r="984" spans="1:23" ht="13" x14ac:dyDescent="0.15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9"/>
      <c r="S984" s="39"/>
      <c r="T984" s="39"/>
      <c r="U984" s="39"/>
      <c r="V984" s="39"/>
      <c r="W984" s="37"/>
    </row>
    <row r="985" spans="1:23" ht="13" x14ac:dyDescent="0.1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9"/>
      <c r="S985" s="39"/>
      <c r="T985" s="39"/>
      <c r="U985" s="39"/>
      <c r="V985" s="39"/>
      <c r="W985" s="37"/>
    </row>
    <row r="986" spans="1:23" ht="13" x14ac:dyDescent="0.15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9"/>
      <c r="S986" s="39"/>
      <c r="T986" s="39"/>
      <c r="U986" s="39"/>
      <c r="V986" s="39"/>
      <c r="W986" s="37"/>
    </row>
    <row r="987" spans="1:23" ht="13" x14ac:dyDescent="0.15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9"/>
      <c r="S987" s="39"/>
      <c r="T987" s="39"/>
      <c r="U987" s="39"/>
      <c r="V987" s="39"/>
      <c r="W987" s="37"/>
    </row>
    <row r="988" spans="1:23" ht="13" x14ac:dyDescent="0.15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9"/>
      <c r="S988" s="39"/>
      <c r="T988" s="39"/>
      <c r="U988" s="39"/>
      <c r="V988" s="39"/>
      <c r="W988" s="37"/>
    </row>
    <row r="989" spans="1:23" ht="13" x14ac:dyDescent="0.15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9"/>
      <c r="S989" s="39"/>
      <c r="T989" s="39"/>
      <c r="U989" s="39"/>
      <c r="V989" s="39"/>
      <c r="W989" s="37"/>
    </row>
    <row r="990" spans="1:23" ht="13" x14ac:dyDescent="0.15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9"/>
      <c r="S990" s="39"/>
      <c r="T990" s="39"/>
      <c r="U990" s="39"/>
      <c r="V990" s="39"/>
      <c r="W990" s="37"/>
    </row>
    <row r="991" spans="1:23" ht="13" x14ac:dyDescent="0.15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9"/>
      <c r="S991" s="39"/>
      <c r="T991" s="39"/>
      <c r="U991" s="39"/>
      <c r="V991" s="39"/>
      <c r="W991" s="37"/>
    </row>
    <row r="992" spans="1:23" ht="13" x14ac:dyDescent="0.15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9"/>
      <c r="S992" s="39"/>
      <c r="T992" s="39"/>
      <c r="U992" s="39"/>
      <c r="V992" s="39"/>
      <c r="W992" s="37"/>
    </row>
    <row r="993" spans="1:23" ht="13" x14ac:dyDescent="0.15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9"/>
      <c r="S993" s="39"/>
      <c r="T993" s="39"/>
      <c r="U993" s="39"/>
      <c r="V993" s="39"/>
      <c r="W993" s="37"/>
    </row>
    <row r="994" spans="1:23" ht="13" x14ac:dyDescent="0.15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9"/>
      <c r="S994" s="39"/>
      <c r="T994" s="39"/>
      <c r="U994" s="39"/>
      <c r="V994" s="39"/>
      <c r="W994" s="37"/>
    </row>
    <row r="995" spans="1:23" ht="13" x14ac:dyDescent="0.1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9"/>
      <c r="S995" s="39"/>
      <c r="T995" s="39"/>
      <c r="U995" s="39"/>
      <c r="V995" s="39"/>
      <c r="W995" s="37"/>
    </row>
    <row r="996" spans="1:23" ht="13" x14ac:dyDescent="0.15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9"/>
      <c r="S996" s="39"/>
      <c r="T996" s="39"/>
      <c r="U996" s="39"/>
      <c r="V996" s="39"/>
      <c r="W996" s="37"/>
    </row>
    <row r="997" spans="1:23" ht="13" x14ac:dyDescent="0.15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9"/>
      <c r="S997" s="39"/>
      <c r="T997" s="39"/>
      <c r="U997" s="39"/>
      <c r="V997" s="39"/>
      <c r="W997" s="37"/>
    </row>
    <row r="998" spans="1:23" ht="13" x14ac:dyDescent="0.15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9"/>
      <c r="S998" s="39"/>
      <c r="T998" s="39"/>
      <c r="U998" s="39"/>
      <c r="V998" s="39"/>
      <c r="W998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/>
  </sheetViews>
  <sheetFormatPr baseColWidth="10" defaultColWidth="12.6640625" defaultRowHeight="15.75" customHeight="1" x14ac:dyDescent="0.15"/>
  <cols>
    <col min="1" max="1" width="63" customWidth="1"/>
    <col min="3" max="3" width="54.1640625" customWidth="1"/>
  </cols>
  <sheetData>
    <row r="1" spans="1:3" ht="15.75" customHeight="1" x14ac:dyDescent="0.15">
      <c r="A1" s="54" t="s">
        <v>36</v>
      </c>
      <c r="B1" s="55" t="s">
        <v>37</v>
      </c>
      <c r="C1" s="54" t="s">
        <v>38</v>
      </c>
    </row>
    <row r="2" spans="1:3" ht="15.75" customHeight="1" x14ac:dyDescent="0.15">
      <c r="A2" s="56" t="s">
        <v>39</v>
      </c>
      <c r="B2" s="57">
        <v>220</v>
      </c>
    </row>
    <row r="3" spans="1:3" ht="15.75" customHeight="1" x14ac:dyDescent="0.15">
      <c r="A3" s="56" t="s">
        <v>40</v>
      </c>
      <c r="B3" s="58">
        <v>6</v>
      </c>
    </row>
    <row r="4" spans="1:3" ht="15.75" customHeight="1" x14ac:dyDescent="0.15">
      <c r="B4" s="59"/>
    </row>
    <row r="5" spans="1:3" ht="15.75" customHeight="1" x14ac:dyDescent="0.15">
      <c r="B5" s="59"/>
    </row>
    <row r="6" spans="1:3" ht="15.75" customHeight="1" x14ac:dyDescent="0.15">
      <c r="B6" s="59"/>
    </row>
    <row r="7" spans="1:3" ht="15.75" customHeight="1" x14ac:dyDescent="0.15">
      <c r="B7" s="59"/>
    </row>
    <row r="8" spans="1:3" ht="15.75" customHeight="1" x14ac:dyDescent="0.15">
      <c r="B8" s="59"/>
    </row>
    <row r="9" spans="1:3" ht="15.75" customHeight="1" x14ac:dyDescent="0.15">
      <c r="B9" s="59"/>
    </row>
    <row r="10" spans="1:3" ht="15.75" customHeight="1" x14ac:dyDescent="0.15">
      <c r="B10" s="59"/>
    </row>
    <row r="11" spans="1:3" ht="15.75" customHeight="1" x14ac:dyDescent="0.15">
      <c r="B11" s="59"/>
    </row>
    <row r="12" spans="1:3" ht="15.75" customHeight="1" x14ac:dyDescent="0.15">
      <c r="B12" s="59"/>
    </row>
    <row r="13" spans="1:3" ht="15.75" customHeight="1" x14ac:dyDescent="0.15">
      <c r="B13" s="59"/>
    </row>
    <row r="14" spans="1:3" ht="15.75" customHeight="1" x14ac:dyDescent="0.15">
      <c r="B14" s="59"/>
    </row>
    <row r="15" spans="1:3" ht="15.75" customHeight="1" x14ac:dyDescent="0.15">
      <c r="B15" s="59"/>
    </row>
    <row r="16" spans="1:3" ht="15.75" customHeight="1" x14ac:dyDescent="0.15">
      <c r="B16" s="59"/>
    </row>
    <row r="17" spans="2:2" ht="15.75" customHeight="1" x14ac:dyDescent="0.15">
      <c r="B17" s="59"/>
    </row>
    <row r="18" spans="2:2" ht="15.75" customHeight="1" x14ac:dyDescent="0.15">
      <c r="B18" s="59"/>
    </row>
    <row r="19" spans="2:2" ht="15.75" customHeight="1" x14ac:dyDescent="0.15">
      <c r="B19" s="59"/>
    </row>
    <row r="20" spans="2:2" ht="15.75" customHeight="1" x14ac:dyDescent="0.15">
      <c r="B20" s="59"/>
    </row>
    <row r="21" spans="2:2" ht="15.75" customHeight="1" x14ac:dyDescent="0.15">
      <c r="B21" s="59"/>
    </row>
    <row r="22" spans="2:2" ht="15.75" customHeight="1" x14ac:dyDescent="0.15">
      <c r="B22" s="59"/>
    </row>
    <row r="23" spans="2:2" ht="15.75" customHeight="1" x14ac:dyDescent="0.15">
      <c r="B23" s="59"/>
    </row>
    <row r="24" spans="2:2" ht="15.75" customHeight="1" x14ac:dyDescent="0.15">
      <c r="B24" s="59"/>
    </row>
    <row r="25" spans="2:2" ht="15.75" customHeight="1" x14ac:dyDescent="0.15">
      <c r="B25" s="59"/>
    </row>
    <row r="26" spans="2:2" ht="15.75" customHeight="1" x14ac:dyDescent="0.15">
      <c r="B26" s="59"/>
    </row>
    <row r="27" spans="2:2" ht="15.75" customHeight="1" x14ac:dyDescent="0.15">
      <c r="B27" s="59"/>
    </row>
    <row r="28" spans="2:2" ht="15.75" customHeight="1" x14ac:dyDescent="0.15">
      <c r="B28" s="59"/>
    </row>
    <row r="29" spans="2:2" ht="15.75" customHeight="1" x14ac:dyDescent="0.15">
      <c r="B29" s="59"/>
    </row>
    <row r="30" spans="2:2" ht="15.75" customHeight="1" x14ac:dyDescent="0.15">
      <c r="B30" s="59"/>
    </row>
    <row r="31" spans="2:2" ht="15.75" customHeight="1" x14ac:dyDescent="0.15">
      <c r="B31" s="59"/>
    </row>
    <row r="32" spans="2:2" ht="15.75" customHeight="1" x14ac:dyDescent="0.15">
      <c r="B32" s="59"/>
    </row>
    <row r="33" spans="2:2" ht="15.75" customHeight="1" x14ac:dyDescent="0.15">
      <c r="B33" s="59"/>
    </row>
    <row r="34" spans="2:2" ht="15.75" customHeight="1" x14ac:dyDescent="0.15">
      <c r="B34" s="59"/>
    </row>
    <row r="35" spans="2:2" ht="15.75" customHeight="1" x14ac:dyDescent="0.15">
      <c r="B35" s="59"/>
    </row>
    <row r="36" spans="2:2" ht="15.75" customHeight="1" x14ac:dyDescent="0.15">
      <c r="B36" s="59"/>
    </row>
    <row r="37" spans="2:2" ht="15.75" customHeight="1" x14ac:dyDescent="0.15">
      <c r="B37" s="59"/>
    </row>
    <row r="38" spans="2:2" ht="15.75" customHeight="1" x14ac:dyDescent="0.15">
      <c r="B38" s="59"/>
    </row>
    <row r="39" spans="2:2" ht="15.75" customHeight="1" x14ac:dyDescent="0.15">
      <c r="B39" s="59"/>
    </row>
    <row r="40" spans="2:2" ht="15.75" customHeight="1" x14ac:dyDescent="0.15">
      <c r="B40" s="59"/>
    </row>
    <row r="41" spans="2:2" ht="15.75" customHeight="1" x14ac:dyDescent="0.15">
      <c r="B41" s="59"/>
    </row>
    <row r="42" spans="2:2" ht="15.75" customHeight="1" x14ac:dyDescent="0.15">
      <c r="B42" s="59"/>
    </row>
    <row r="43" spans="2:2" ht="15.75" customHeight="1" x14ac:dyDescent="0.15">
      <c r="B43" s="59"/>
    </row>
    <row r="44" spans="2:2" ht="15.75" customHeight="1" x14ac:dyDescent="0.15">
      <c r="B44" s="59"/>
    </row>
    <row r="45" spans="2:2" ht="15.75" customHeight="1" x14ac:dyDescent="0.15">
      <c r="B45" s="59"/>
    </row>
    <row r="46" spans="2:2" ht="15.75" customHeight="1" x14ac:dyDescent="0.15">
      <c r="B46" s="59"/>
    </row>
    <row r="47" spans="2:2" ht="15.75" customHeight="1" x14ac:dyDescent="0.15">
      <c r="B47" s="59"/>
    </row>
    <row r="48" spans="2:2" ht="15.75" customHeight="1" x14ac:dyDescent="0.15">
      <c r="B48" s="59"/>
    </row>
    <row r="49" spans="2:2" ht="15.75" customHeight="1" x14ac:dyDescent="0.15">
      <c r="B49" s="59"/>
    </row>
    <row r="50" spans="2:2" ht="15.75" customHeight="1" x14ac:dyDescent="0.15">
      <c r="B50" s="59"/>
    </row>
    <row r="51" spans="2:2" ht="15.75" customHeight="1" x14ac:dyDescent="0.15">
      <c r="B51" s="59"/>
    </row>
    <row r="52" spans="2:2" ht="15.75" customHeight="1" x14ac:dyDescent="0.15">
      <c r="B52" s="59"/>
    </row>
    <row r="53" spans="2:2" ht="15.75" customHeight="1" x14ac:dyDescent="0.15">
      <c r="B53" s="59"/>
    </row>
    <row r="54" spans="2:2" ht="15.75" customHeight="1" x14ac:dyDescent="0.15">
      <c r="B54" s="59"/>
    </row>
    <row r="55" spans="2:2" ht="15.75" customHeight="1" x14ac:dyDescent="0.15">
      <c r="B55" s="59"/>
    </row>
    <row r="56" spans="2:2" ht="15.75" customHeight="1" x14ac:dyDescent="0.15">
      <c r="B56" s="59"/>
    </row>
    <row r="57" spans="2:2" ht="15.75" customHeight="1" x14ac:dyDescent="0.15">
      <c r="B57" s="59"/>
    </row>
    <row r="58" spans="2:2" ht="15.75" customHeight="1" x14ac:dyDescent="0.15">
      <c r="B58" s="59"/>
    </row>
    <row r="59" spans="2:2" ht="15.75" customHeight="1" x14ac:dyDescent="0.15">
      <c r="B59" s="59"/>
    </row>
    <row r="60" spans="2:2" ht="15.75" customHeight="1" x14ac:dyDescent="0.15">
      <c r="B60" s="59"/>
    </row>
    <row r="61" spans="2:2" ht="15.75" customHeight="1" x14ac:dyDescent="0.15">
      <c r="B61" s="59"/>
    </row>
    <row r="62" spans="2:2" ht="15.75" customHeight="1" x14ac:dyDescent="0.15">
      <c r="B62" s="59"/>
    </row>
    <row r="63" spans="2:2" ht="13" x14ac:dyDescent="0.15">
      <c r="B63" s="59"/>
    </row>
    <row r="64" spans="2:2" ht="13" x14ac:dyDescent="0.15">
      <c r="B64" s="59"/>
    </row>
    <row r="65" spans="2:2" ht="13" x14ac:dyDescent="0.15">
      <c r="B65" s="59"/>
    </row>
    <row r="66" spans="2:2" ht="13" x14ac:dyDescent="0.15">
      <c r="B66" s="59"/>
    </row>
    <row r="67" spans="2:2" ht="13" x14ac:dyDescent="0.15">
      <c r="B67" s="59"/>
    </row>
    <row r="68" spans="2:2" ht="13" x14ac:dyDescent="0.15">
      <c r="B68" s="59"/>
    </row>
    <row r="69" spans="2:2" ht="13" x14ac:dyDescent="0.15">
      <c r="B69" s="59"/>
    </row>
    <row r="70" spans="2:2" ht="13" x14ac:dyDescent="0.15">
      <c r="B70" s="59"/>
    </row>
    <row r="71" spans="2:2" ht="13" x14ac:dyDescent="0.15">
      <c r="B71" s="59"/>
    </row>
    <row r="72" spans="2:2" ht="13" x14ac:dyDescent="0.15">
      <c r="B72" s="59"/>
    </row>
    <row r="73" spans="2:2" ht="13" x14ac:dyDescent="0.15">
      <c r="B73" s="59"/>
    </row>
    <row r="74" spans="2:2" ht="13" x14ac:dyDescent="0.15">
      <c r="B74" s="59"/>
    </row>
    <row r="75" spans="2:2" ht="13" x14ac:dyDescent="0.15">
      <c r="B75" s="59"/>
    </row>
    <row r="76" spans="2:2" ht="13" x14ac:dyDescent="0.15">
      <c r="B76" s="59"/>
    </row>
    <row r="77" spans="2:2" ht="13" x14ac:dyDescent="0.15">
      <c r="B77" s="59"/>
    </row>
    <row r="78" spans="2:2" ht="13" x14ac:dyDescent="0.15">
      <c r="B78" s="59"/>
    </row>
    <row r="79" spans="2:2" ht="13" x14ac:dyDescent="0.15">
      <c r="B79" s="59"/>
    </row>
    <row r="80" spans="2:2" ht="13" x14ac:dyDescent="0.15">
      <c r="B80" s="59"/>
    </row>
    <row r="81" spans="2:2" ht="13" x14ac:dyDescent="0.15">
      <c r="B81" s="59"/>
    </row>
    <row r="82" spans="2:2" ht="13" x14ac:dyDescent="0.15">
      <c r="B82" s="59"/>
    </row>
    <row r="83" spans="2:2" ht="13" x14ac:dyDescent="0.15">
      <c r="B83" s="59"/>
    </row>
    <row r="84" spans="2:2" ht="13" x14ac:dyDescent="0.15">
      <c r="B84" s="59"/>
    </row>
    <row r="85" spans="2:2" ht="13" x14ac:dyDescent="0.15">
      <c r="B85" s="59"/>
    </row>
    <row r="86" spans="2:2" ht="13" x14ac:dyDescent="0.15">
      <c r="B86" s="59"/>
    </row>
    <row r="87" spans="2:2" ht="13" x14ac:dyDescent="0.15">
      <c r="B87" s="59"/>
    </row>
    <row r="88" spans="2:2" ht="13" x14ac:dyDescent="0.15">
      <c r="B88" s="59"/>
    </row>
    <row r="89" spans="2:2" ht="13" x14ac:dyDescent="0.15">
      <c r="B89" s="59"/>
    </row>
    <row r="90" spans="2:2" ht="13" x14ac:dyDescent="0.15">
      <c r="B90" s="59"/>
    </row>
    <row r="91" spans="2:2" ht="13" x14ac:dyDescent="0.15">
      <c r="B91" s="59"/>
    </row>
    <row r="92" spans="2:2" ht="13" x14ac:dyDescent="0.15">
      <c r="B92" s="59"/>
    </row>
    <row r="93" spans="2:2" ht="13" x14ac:dyDescent="0.15">
      <c r="B93" s="59"/>
    </row>
    <row r="94" spans="2:2" ht="13" x14ac:dyDescent="0.15">
      <c r="B94" s="59"/>
    </row>
    <row r="95" spans="2:2" ht="13" x14ac:dyDescent="0.15">
      <c r="B95" s="59"/>
    </row>
    <row r="96" spans="2:2" ht="13" x14ac:dyDescent="0.15">
      <c r="B96" s="59"/>
    </row>
    <row r="97" spans="2:2" ht="13" x14ac:dyDescent="0.15">
      <c r="B97" s="59"/>
    </row>
    <row r="98" spans="2:2" ht="13" x14ac:dyDescent="0.15">
      <c r="B98" s="59"/>
    </row>
    <row r="99" spans="2:2" ht="13" x14ac:dyDescent="0.15">
      <c r="B99" s="59"/>
    </row>
    <row r="100" spans="2:2" ht="13" x14ac:dyDescent="0.15">
      <c r="B100" s="59"/>
    </row>
    <row r="101" spans="2:2" ht="13" x14ac:dyDescent="0.15">
      <c r="B101" s="59"/>
    </row>
    <row r="102" spans="2:2" ht="13" x14ac:dyDescent="0.15">
      <c r="B102" s="59"/>
    </row>
    <row r="103" spans="2:2" ht="13" x14ac:dyDescent="0.15">
      <c r="B103" s="59"/>
    </row>
    <row r="104" spans="2:2" ht="13" x14ac:dyDescent="0.15">
      <c r="B104" s="59"/>
    </row>
    <row r="105" spans="2:2" ht="13" x14ac:dyDescent="0.15">
      <c r="B105" s="59"/>
    </row>
    <row r="106" spans="2:2" ht="13" x14ac:dyDescent="0.15">
      <c r="B106" s="59"/>
    </row>
    <row r="107" spans="2:2" ht="13" x14ac:dyDescent="0.15">
      <c r="B107" s="59"/>
    </row>
    <row r="108" spans="2:2" ht="13" x14ac:dyDescent="0.15">
      <c r="B108" s="59"/>
    </row>
    <row r="109" spans="2:2" ht="13" x14ac:dyDescent="0.15">
      <c r="B109" s="59"/>
    </row>
    <row r="110" spans="2:2" ht="13" x14ac:dyDescent="0.15">
      <c r="B110" s="59"/>
    </row>
    <row r="111" spans="2:2" ht="13" x14ac:dyDescent="0.15">
      <c r="B111" s="59"/>
    </row>
    <row r="112" spans="2:2" ht="13" x14ac:dyDescent="0.15">
      <c r="B112" s="59"/>
    </row>
    <row r="113" spans="2:2" ht="13" x14ac:dyDescent="0.15">
      <c r="B113" s="59"/>
    </row>
    <row r="114" spans="2:2" ht="13" x14ac:dyDescent="0.15">
      <c r="B114" s="59"/>
    </row>
    <row r="115" spans="2:2" ht="13" x14ac:dyDescent="0.15">
      <c r="B115" s="59"/>
    </row>
    <row r="116" spans="2:2" ht="13" x14ac:dyDescent="0.15">
      <c r="B116" s="59"/>
    </row>
    <row r="117" spans="2:2" ht="13" x14ac:dyDescent="0.15">
      <c r="B117" s="59"/>
    </row>
    <row r="118" spans="2:2" ht="13" x14ac:dyDescent="0.15">
      <c r="B118" s="59"/>
    </row>
    <row r="119" spans="2:2" ht="13" x14ac:dyDescent="0.15">
      <c r="B119" s="59"/>
    </row>
    <row r="120" spans="2:2" ht="13" x14ac:dyDescent="0.15">
      <c r="B120" s="59"/>
    </row>
    <row r="121" spans="2:2" ht="13" x14ac:dyDescent="0.15">
      <c r="B121" s="59"/>
    </row>
    <row r="122" spans="2:2" ht="13" x14ac:dyDescent="0.15">
      <c r="B122" s="59"/>
    </row>
    <row r="123" spans="2:2" ht="13" x14ac:dyDescent="0.15">
      <c r="B123" s="59"/>
    </row>
    <row r="124" spans="2:2" ht="13" x14ac:dyDescent="0.15">
      <c r="B124" s="59"/>
    </row>
    <row r="125" spans="2:2" ht="13" x14ac:dyDescent="0.15">
      <c r="B125" s="59"/>
    </row>
    <row r="126" spans="2:2" ht="13" x14ac:dyDescent="0.15">
      <c r="B126" s="59"/>
    </row>
    <row r="127" spans="2:2" ht="13" x14ac:dyDescent="0.15">
      <c r="B127" s="59"/>
    </row>
    <row r="128" spans="2:2" ht="13" x14ac:dyDescent="0.15">
      <c r="B128" s="59"/>
    </row>
    <row r="129" spans="2:2" ht="13" x14ac:dyDescent="0.15">
      <c r="B129" s="59"/>
    </row>
    <row r="130" spans="2:2" ht="13" x14ac:dyDescent="0.15">
      <c r="B130" s="59"/>
    </row>
    <row r="131" spans="2:2" ht="13" x14ac:dyDescent="0.15">
      <c r="B131" s="59"/>
    </row>
    <row r="132" spans="2:2" ht="13" x14ac:dyDescent="0.15">
      <c r="B132" s="59"/>
    </row>
    <row r="133" spans="2:2" ht="13" x14ac:dyDescent="0.15">
      <c r="B133" s="59"/>
    </row>
    <row r="134" spans="2:2" ht="13" x14ac:dyDescent="0.15">
      <c r="B134" s="59"/>
    </row>
    <row r="135" spans="2:2" ht="13" x14ac:dyDescent="0.15">
      <c r="B135" s="59"/>
    </row>
    <row r="136" spans="2:2" ht="13" x14ac:dyDescent="0.15">
      <c r="B136" s="59"/>
    </row>
    <row r="137" spans="2:2" ht="13" x14ac:dyDescent="0.15">
      <c r="B137" s="59"/>
    </row>
    <row r="138" spans="2:2" ht="13" x14ac:dyDescent="0.15">
      <c r="B138" s="59"/>
    </row>
    <row r="139" spans="2:2" ht="13" x14ac:dyDescent="0.15">
      <c r="B139" s="59"/>
    </row>
    <row r="140" spans="2:2" ht="13" x14ac:dyDescent="0.15">
      <c r="B140" s="59"/>
    </row>
    <row r="141" spans="2:2" ht="13" x14ac:dyDescent="0.15">
      <c r="B141" s="59"/>
    </row>
    <row r="142" spans="2:2" ht="13" x14ac:dyDescent="0.15">
      <c r="B142" s="59"/>
    </row>
    <row r="143" spans="2:2" ht="13" x14ac:dyDescent="0.15">
      <c r="B143" s="59"/>
    </row>
    <row r="144" spans="2:2" ht="13" x14ac:dyDescent="0.15">
      <c r="B144" s="59"/>
    </row>
    <row r="145" spans="2:2" ht="13" x14ac:dyDescent="0.15">
      <c r="B145" s="59"/>
    </row>
    <row r="146" spans="2:2" ht="13" x14ac:dyDescent="0.15">
      <c r="B146" s="59"/>
    </row>
    <row r="147" spans="2:2" ht="13" x14ac:dyDescent="0.15">
      <c r="B147" s="59"/>
    </row>
    <row r="148" spans="2:2" ht="13" x14ac:dyDescent="0.15">
      <c r="B148" s="59"/>
    </row>
    <row r="149" spans="2:2" ht="13" x14ac:dyDescent="0.15">
      <c r="B149" s="59"/>
    </row>
    <row r="150" spans="2:2" ht="13" x14ac:dyDescent="0.15">
      <c r="B150" s="59"/>
    </row>
    <row r="151" spans="2:2" ht="13" x14ac:dyDescent="0.15">
      <c r="B151" s="59"/>
    </row>
    <row r="152" spans="2:2" ht="13" x14ac:dyDescent="0.15">
      <c r="B152" s="59"/>
    </row>
    <row r="153" spans="2:2" ht="13" x14ac:dyDescent="0.15">
      <c r="B153" s="59"/>
    </row>
    <row r="154" spans="2:2" ht="13" x14ac:dyDescent="0.15">
      <c r="B154" s="59"/>
    </row>
    <row r="155" spans="2:2" ht="13" x14ac:dyDescent="0.15">
      <c r="B155" s="59"/>
    </row>
    <row r="156" spans="2:2" ht="13" x14ac:dyDescent="0.15">
      <c r="B156" s="59"/>
    </row>
    <row r="157" spans="2:2" ht="13" x14ac:dyDescent="0.15">
      <c r="B157" s="59"/>
    </row>
    <row r="158" spans="2:2" ht="13" x14ac:dyDescent="0.15">
      <c r="B158" s="59"/>
    </row>
    <row r="159" spans="2:2" ht="13" x14ac:dyDescent="0.15">
      <c r="B159" s="59"/>
    </row>
    <row r="160" spans="2:2" ht="13" x14ac:dyDescent="0.15">
      <c r="B160" s="59"/>
    </row>
    <row r="161" spans="2:2" ht="13" x14ac:dyDescent="0.15">
      <c r="B161" s="59"/>
    </row>
    <row r="162" spans="2:2" ht="13" x14ac:dyDescent="0.15">
      <c r="B162" s="59"/>
    </row>
    <row r="163" spans="2:2" ht="13" x14ac:dyDescent="0.15">
      <c r="B163" s="59"/>
    </row>
    <row r="164" spans="2:2" ht="13" x14ac:dyDescent="0.15">
      <c r="B164" s="59"/>
    </row>
    <row r="165" spans="2:2" ht="13" x14ac:dyDescent="0.15">
      <c r="B165" s="59"/>
    </row>
    <row r="166" spans="2:2" ht="13" x14ac:dyDescent="0.15">
      <c r="B166" s="59"/>
    </row>
    <row r="167" spans="2:2" ht="13" x14ac:dyDescent="0.15">
      <c r="B167" s="59"/>
    </row>
    <row r="168" spans="2:2" ht="13" x14ac:dyDescent="0.15">
      <c r="B168" s="59"/>
    </row>
    <row r="169" spans="2:2" ht="13" x14ac:dyDescent="0.15">
      <c r="B169" s="59"/>
    </row>
    <row r="170" spans="2:2" ht="13" x14ac:dyDescent="0.15">
      <c r="B170" s="59"/>
    </row>
    <row r="171" spans="2:2" ht="13" x14ac:dyDescent="0.15">
      <c r="B171" s="59"/>
    </row>
    <row r="172" spans="2:2" ht="13" x14ac:dyDescent="0.15">
      <c r="B172" s="59"/>
    </row>
    <row r="173" spans="2:2" ht="13" x14ac:dyDescent="0.15">
      <c r="B173" s="59"/>
    </row>
    <row r="174" spans="2:2" ht="13" x14ac:dyDescent="0.15">
      <c r="B174" s="59"/>
    </row>
    <row r="175" spans="2:2" ht="13" x14ac:dyDescent="0.15">
      <c r="B175" s="59"/>
    </row>
    <row r="176" spans="2:2" ht="13" x14ac:dyDescent="0.15">
      <c r="B176" s="59"/>
    </row>
    <row r="177" spans="2:2" ht="13" x14ac:dyDescent="0.15">
      <c r="B177" s="59"/>
    </row>
    <row r="178" spans="2:2" ht="13" x14ac:dyDescent="0.15">
      <c r="B178" s="59"/>
    </row>
    <row r="179" spans="2:2" ht="13" x14ac:dyDescent="0.15">
      <c r="B179" s="59"/>
    </row>
    <row r="180" spans="2:2" ht="13" x14ac:dyDescent="0.15">
      <c r="B180" s="59"/>
    </row>
    <row r="181" spans="2:2" ht="13" x14ac:dyDescent="0.15">
      <c r="B181" s="59"/>
    </row>
    <row r="182" spans="2:2" ht="13" x14ac:dyDescent="0.15">
      <c r="B182" s="59"/>
    </row>
    <row r="183" spans="2:2" ht="13" x14ac:dyDescent="0.15">
      <c r="B183" s="59"/>
    </row>
    <row r="184" spans="2:2" ht="13" x14ac:dyDescent="0.15">
      <c r="B184" s="59"/>
    </row>
    <row r="185" spans="2:2" ht="13" x14ac:dyDescent="0.15">
      <c r="B185" s="59"/>
    </row>
    <row r="186" spans="2:2" ht="13" x14ac:dyDescent="0.15">
      <c r="B186" s="59"/>
    </row>
    <row r="187" spans="2:2" ht="13" x14ac:dyDescent="0.15">
      <c r="B187" s="59"/>
    </row>
    <row r="188" spans="2:2" ht="13" x14ac:dyDescent="0.15">
      <c r="B188" s="59"/>
    </row>
    <row r="189" spans="2:2" ht="13" x14ac:dyDescent="0.15">
      <c r="B189" s="59"/>
    </row>
    <row r="190" spans="2:2" ht="13" x14ac:dyDescent="0.15">
      <c r="B190" s="59"/>
    </row>
    <row r="191" spans="2:2" ht="13" x14ac:dyDescent="0.15">
      <c r="B191" s="59"/>
    </row>
    <row r="192" spans="2:2" ht="13" x14ac:dyDescent="0.15">
      <c r="B192" s="59"/>
    </row>
    <row r="193" spans="2:2" ht="13" x14ac:dyDescent="0.15">
      <c r="B193" s="59"/>
    </row>
    <row r="194" spans="2:2" ht="13" x14ac:dyDescent="0.15">
      <c r="B194" s="59"/>
    </row>
    <row r="195" spans="2:2" ht="13" x14ac:dyDescent="0.15">
      <c r="B195" s="59"/>
    </row>
    <row r="196" spans="2:2" ht="13" x14ac:dyDescent="0.15">
      <c r="B196" s="59"/>
    </row>
    <row r="197" spans="2:2" ht="13" x14ac:dyDescent="0.15">
      <c r="B197" s="59"/>
    </row>
    <row r="198" spans="2:2" ht="13" x14ac:dyDescent="0.15">
      <c r="B198" s="59"/>
    </row>
    <row r="199" spans="2:2" ht="13" x14ac:dyDescent="0.15">
      <c r="B199" s="59"/>
    </row>
    <row r="200" spans="2:2" ht="13" x14ac:dyDescent="0.15">
      <c r="B200" s="59"/>
    </row>
    <row r="201" spans="2:2" ht="13" x14ac:dyDescent="0.15">
      <c r="B201" s="59"/>
    </row>
    <row r="202" spans="2:2" ht="13" x14ac:dyDescent="0.15">
      <c r="B202" s="59"/>
    </row>
    <row r="203" spans="2:2" ht="13" x14ac:dyDescent="0.15">
      <c r="B203" s="59"/>
    </row>
    <row r="204" spans="2:2" ht="13" x14ac:dyDescent="0.15">
      <c r="B204" s="59"/>
    </row>
    <row r="205" spans="2:2" ht="13" x14ac:dyDescent="0.15">
      <c r="B205" s="59"/>
    </row>
    <row r="206" spans="2:2" ht="13" x14ac:dyDescent="0.15">
      <c r="B206" s="59"/>
    </row>
    <row r="207" spans="2:2" ht="13" x14ac:dyDescent="0.15">
      <c r="B207" s="59"/>
    </row>
    <row r="208" spans="2:2" ht="13" x14ac:dyDescent="0.15">
      <c r="B208" s="59"/>
    </row>
    <row r="209" spans="2:2" ht="13" x14ac:dyDescent="0.15">
      <c r="B209" s="59"/>
    </row>
    <row r="210" spans="2:2" ht="13" x14ac:dyDescent="0.15">
      <c r="B210" s="59"/>
    </row>
    <row r="211" spans="2:2" ht="13" x14ac:dyDescent="0.15">
      <c r="B211" s="59"/>
    </row>
    <row r="212" spans="2:2" ht="13" x14ac:dyDescent="0.15">
      <c r="B212" s="59"/>
    </row>
    <row r="213" spans="2:2" ht="13" x14ac:dyDescent="0.15">
      <c r="B213" s="59"/>
    </row>
    <row r="214" spans="2:2" ht="13" x14ac:dyDescent="0.15">
      <c r="B214" s="59"/>
    </row>
    <row r="215" spans="2:2" ht="13" x14ac:dyDescent="0.15">
      <c r="B215" s="59"/>
    </row>
    <row r="216" spans="2:2" ht="13" x14ac:dyDescent="0.15">
      <c r="B216" s="59"/>
    </row>
    <row r="217" spans="2:2" ht="13" x14ac:dyDescent="0.15">
      <c r="B217" s="59"/>
    </row>
    <row r="218" spans="2:2" ht="13" x14ac:dyDescent="0.15">
      <c r="B218" s="59"/>
    </row>
    <row r="219" spans="2:2" ht="13" x14ac:dyDescent="0.15">
      <c r="B219" s="59"/>
    </row>
    <row r="220" spans="2:2" ht="13" x14ac:dyDescent="0.15">
      <c r="B220" s="59"/>
    </row>
    <row r="221" spans="2:2" ht="13" x14ac:dyDescent="0.15">
      <c r="B221" s="59"/>
    </row>
    <row r="222" spans="2:2" ht="13" x14ac:dyDescent="0.15">
      <c r="B222" s="59"/>
    </row>
    <row r="223" spans="2:2" ht="13" x14ac:dyDescent="0.15">
      <c r="B223" s="59"/>
    </row>
    <row r="224" spans="2:2" ht="13" x14ac:dyDescent="0.15">
      <c r="B224" s="59"/>
    </row>
    <row r="225" spans="2:2" ht="13" x14ac:dyDescent="0.15">
      <c r="B225" s="59"/>
    </row>
    <row r="226" spans="2:2" ht="13" x14ac:dyDescent="0.15">
      <c r="B226" s="59"/>
    </row>
    <row r="227" spans="2:2" ht="13" x14ac:dyDescent="0.15">
      <c r="B227" s="59"/>
    </row>
    <row r="228" spans="2:2" ht="13" x14ac:dyDescent="0.15">
      <c r="B228" s="59"/>
    </row>
    <row r="229" spans="2:2" ht="13" x14ac:dyDescent="0.15">
      <c r="B229" s="59"/>
    </row>
    <row r="230" spans="2:2" ht="13" x14ac:dyDescent="0.15">
      <c r="B230" s="59"/>
    </row>
    <row r="231" spans="2:2" ht="13" x14ac:dyDescent="0.15">
      <c r="B231" s="59"/>
    </row>
    <row r="232" spans="2:2" ht="13" x14ac:dyDescent="0.15">
      <c r="B232" s="59"/>
    </row>
    <row r="233" spans="2:2" ht="13" x14ac:dyDescent="0.15">
      <c r="B233" s="59"/>
    </row>
    <row r="234" spans="2:2" ht="13" x14ac:dyDescent="0.15">
      <c r="B234" s="59"/>
    </row>
    <row r="235" spans="2:2" ht="13" x14ac:dyDescent="0.15">
      <c r="B235" s="59"/>
    </row>
    <row r="236" spans="2:2" ht="13" x14ac:dyDescent="0.15">
      <c r="B236" s="59"/>
    </row>
    <row r="237" spans="2:2" ht="13" x14ac:dyDescent="0.15">
      <c r="B237" s="59"/>
    </row>
    <row r="238" spans="2:2" ht="13" x14ac:dyDescent="0.15">
      <c r="B238" s="59"/>
    </row>
    <row r="239" spans="2:2" ht="13" x14ac:dyDescent="0.15">
      <c r="B239" s="59"/>
    </row>
    <row r="240" spans="2:2" ht="13" x14ac:dyDescent="0.15">
      <c r="B240" s="59"/>
    </row>
    <row r="241" spans="2:2" ht="13" x14ac:dyDescent="0.15">
      <c r="B241" s="59"/>
    </row>
    <row r="242" spans="2:2" ht="13" x14ac:dyDescent="0.15">
      <c r="B242" s="59"/>
    </row>
    <row r="243" spans="2:2" ht="13" x14ac:dyDescent="0.15">
      <c r="B243" s="59"/>
    </row>
    <row r="244" spans="2:2" ht="13" x14ac:dyDescent="0.15">
      <c r="B244" s="59"/>
    </row>
    <row r="245" spans="2:2" ht="13" x14ac:dyDescent="0.15">
      <c r="B245" s="59"/>
    </row>
    <row r="246" spans="2:2" ht="13" x14ac:dyDescent="0.15">
      <c r="B246" s="59"/>
    </row>
    <row r="247" spans="2:2" ht="13" x14ac:dyDescent="0.15">
      <c r="B247" s="59"/>
    </row>
    <row r="248" spans="2:2" ht="13" x14ac:dyDescent="0.15">
      <c r="B248" s="59"/>
    </row>
    <row r="249" spans="2:2" ht="13" x14ac:dyDescent="0.15">
      <c r="B249" s="59"/>
    </row>
    <row r="250" spans="2:2" ht="13" x14ac:dyDescent="0.15">
      <c r="B250" s="59"/>
    </row>
    <row r="251" spans="2:2" ht="13" x14ac:dyDescent="0.15">
      <c r="B251" s="59"/>
    </row>
    <row r="252" spans="2:2" ht="13" x14ac:dyDescent="0.15">
      <c r="B252" s="59"/>
    </row>
    <row r="253" spans="2:2" ht="13" x14ac:dyDescent="0.15">
      <c r="B253" s="59"/>
    </row>
    <row r="254" spans="2:2" ht="13" x14ac:dyDescent="0.15">
      <c r="B254" s="59"/>
    </row>
    <row r="255" spans="2:2" ht="13" x14ac:dyDescent="0.15">
      <c r="B255" s="59"/>
    </row>
    <row r="256" spans="2:2" ht="13" x14ac:dyDescent="0.15">
      <c r="B256" s="59"/>
    </row>
    <row r="257" spans="2:2" ht="13" x14ac:dyDescent="0.15">
      <c r="B257" s="59"/>
    </row>
    <row r="258" spans="2:2" ht="13" x14ac:dyDescent="0.15">
      <c r="B258" s="59"/>
    </row>
    <row r="259" spans="2:2" ht="13" x14ac:dyDescent="0.15">
      <c r="B259" s="59"/>
    </row>
    <row r="260" spans="2:2" ht="13" x14ac:dyDescent="0.15">
      <c r="B260" s="59"/>
    </row>
    <row r="261" spans="2:2" ht="13" x14ac:dyDescent="0.15">
      <c r="B261" s="59"/>
    </row>
    <row r="262" spans="2:2" ht="13" x14ac:dyDescent="0.15">
      <c r="B262" s="59"/>
    </row>
    <row r="263" spans="2:2" ht="13" x14ac:dyDescent="0.15">
      <c r="B263" s="59"/>
    </row>
    <row r="264" spans="2:2" ht="13" x14ac:dyDescent="0.15">
      <c r="B264" s="59"/>
    </row>
    <row r="265" spans="2:2" ht="13" x14ac:dyDescent="0.15">
      <c r="B265" s="59"/>
    </row>
    <row r="266" spans="2:2" ht="13" x14ac:dyDescent="0.15">
      <c r="B266" s="59"/>
    </row>
    <row r="267" spans="2:2" ht="13" x14ac:dyDescent="0.15">
      <c r="B267" s="59"/>
    </row>
    <row r="268" spans="2:2" ht="13" x14ac:dyDescent="0.15">
      <c r="B268" s="59"/>
    </row>
    <row r="269" spans="2:2" ht="13" x14ac:dyDescent="0.15">
      <c r="B269" s="59"/>
    </row>
    <row r="270" spans="2:2" ht="13" x14ac:dyDescent="0.15">
      <c r="B270" s="59"/>
    </row>
    <row r="271" spans="2:2" ht="13" x14ac:dyDescent="0.15">
      <c r="B271" s="59"/>
    </row>
    <row r="272" spans="2:2" ht="13" x14ac:dyDescent="0.15">
      <c r="B272" s="59"/>
    </row>
    <row r="273" spans="2:2" ht="13" x14ac:dyDescent="0.15">
      <c r="B273" s="59"/>
    </row>
    <row r="274" spans="2:2" ht="13" x14ac:dyDescent="0.15">
      <c r="B274" s="59"/>
    </row>
    <row r="275" spans="2:2" ht="13" x14ac:dyDescent="0.15">
      <c r="B275" s="59"/>
    </row>
    <row r="276" spans="2:2" ht="13" x14ac:dyDescent="0.15">
      <c r="B276" s="59"/>
    </row>
    <row r="277" spans="2:2" ht="13" x14ac:dyDescent="0.15">
      <c r="B277" s="59"/>
    </row>
    <row r="278" spans="2:2" ht="13" x14ac:dyDescent="0.15">
      <c r="B278" s="59"/>
    </row>
    <row r="279" spans="2:2" ht="13" x14ac:dyDescent="0.15">
      <c r="B279" s="59"/>
    </row>
    <row r="280" spans="2:2" ht="13" x14ac:dyDescent="0.15">
      <c r="B280" s="59"/>
    </row>
    <row r="281" spans="2:2" ht="13" x14ac:dyDescent="0.15">
      <c r="B281" s="59"/>
    </row>
    <row r="282" spans="2:2" ht="13" x14ac:dyDescent="0.15">
      <c r="B282" s="59"/>
    </row>
    <row r="283" spans="2:2" ht="13" x14ac:dyDescent="0.15">
      <c r="B283" s="59"/>
    </row>
    <row r="284" spans="2:2" ht="13" x14ac:dyDescent="0.15">
      <c r="B284" s="59"/>
    </row>
    <row r="285" spans="2:2" ht="13" x14ac:dyDescent="0.15">
      <c r="B285" s="59"/>
    </row>
    <row r="286" spans="2:2" ht="13" x14ac:dyDescent="0.15">
      <c r="B286" s="59"/>
    </row>
    <row r="287" spans="2:2" ht="13" x14ac:dyDescent="0.15">
      <c r="B287" s="59"/>
    </row>
    <row r="288" spans="2:2" ht="13" x14ac:dyDescent="0.15">
      <c r="B288" s="59"/>
    </row>
    <row r="289" spans="2:2" ht="13" x14ac:dyDescent="0.15">
      <c r="B289" s="59"/>
    </row>
    <row r="290" spans="2:2" ht="13" x14ac:dyDescent="0.15">
      <c r="B290" s="59"/>
    </row>
    <row r="291" spans="2:2" ht="13" x14ac:dyDescent="0.15">
      <c r="B291" s="59"/>
    </row>
    <row r="292" spans="2:2" ht="13" x14ac:dyDescent="0.15">
      <c r="B292" s="59"/>
    </row>
    <row r="293" spans="2:2" ht="13" x14ac:dyDescent="0.15">
      <c r="B293" s="59"/>
    </row>
    <row r="294" spans="2:2" ht="13" x14ac:dyDescent="0.15">
      <c r="B294" s="59"/>
    </row>
    <row r="295" spans="2:2" ht="13" x14ac:dyDescent="0.15">
      <c r="B295" s="59"/>
    </row>
    <row r="296" spans="2:2" ht="13" x14ac:dyDescent="0.15">
      <c r="B296" s="59"/>
    </row>
    <row r="297" spans="2:2" ht="13" x14ac:dyDescent="0.15">
      <c r="B297" s="59"/>
    </row>
    <row r="298" spans="2:2" ht="13" x14ac:dyDescent="0.15">
      <c r="B298" s="59"/>
    </row>
    <row r="299" spans="2:2" ht="13" x14ac:dyDescent="0.15">
      <c r="B299" s="59"/>
    </row>
    <row r="300" spans="2:2" ht="13" x14ac:dyDescent="0.15">
      <c r="B300" s="59"/>
    </row>
    <row r="301" spans="2:2" ht="13" x14ac:dyDescent="0.15">
      <c r="B301" s="59"/>
    </row>
    <row r="302" spans="2:2" ht="13" x14ac:dyDescent="0.15">
      <c r="B302" s="59"/>
    </row>
    <row r="303" spans="2:2" ht="13" x14ac:dyDescent="0.15">
      <c r="B303" s="59"/>
    </row>
    <row r="304" spans="2:2" ht="13" x14ac:dyDescent="0.15">
      <c r="B304" s="59"/>
    </row>
    <row r="305" spans="2:2" ht="13" x14ac:dyDescent="0.15">
      <c r="B305" s="59"/>
    </row>
    <row r="306" spans="2:2" ht="13" x14ac:dyDescent="0.15">
      <c r="B306" s="59"/>
    </row>
    <row r="307" spans="2:2" ht="13" x14ac:dyDescent="0.15">
      <c r="B307" s="59"/>
    </row>
    <row r="308" spans="2:2" ht="13" x14ac:dyDescent="0.15">
      <c r="B308" s="59"/>
    </row>
    <row r="309" spans="2:2" ht="13" x14ac:dyDescent="0.15">
      <c r="B309" s="59"/>
    </row>
    <row r="310" spans="2:2" ht="13" x14ac:dyDescent="0.15">
      <c r="B310" s="59"/>
    </row>
    <row r="311" spans="2:2" ht="13" x14ac:dyDescent="0.15">
      <c r="B311" s="59"/>
    </row>
    <row r="312" spans="2:2" ht="13" x14ac:dyDescent="0.15">
      <c r="B312" s="59"/>
    </row>
    <row r="313" spans="2:2" ht="13" x14ac:dyDescent="0.15">
      <c r="B313" s="59"/>
    </row>
    <row r="314" spans="2:2" ht="13" x14ac:dyDescent="0.15">
      <c r="B314" s="59"/>
    </row>
    <row r="315" spans="2:2" ht="13" x14ac:dyDescent="0.15">
      <c r="B315" s="59"/>
    </row>
    <row r="316" spans="2:2" ht="13" x14ac:dyDescent="0.15">
      <c r="B316" s="59"/>
    </row>
    <row r="317" spans="2:2" ht="13" x14ac:dyDescent="0.15">
      <c r="B317" s="59"/>
    </row>
    <row r="318" spans="2:2" ht="13" x14ac:dyDescent="0.15">
      <c r="B318" s="59"/>
    </row>
    <row r="319" spans="2:2" ht="13" x14ac:dyDescent="0.15">
      <c r="B319" s="59"/>
    </row>
    <row r="320" spans="2:2" ht="13" x14ac:dyDescent="0.15">
      <c r="B320" s="59"/>
    </row>
    <row r="321" spans="2:2" ht="13" x14ac:dyDescent="0.15">
      <c r="B321" s="59"/>
    </row>
    <row r="322" spans="2:2" ht="13" x14ac:dyDescent="0.15">
      <c r="B322" s="59"/>
    </row>
    <row r="323" spans="2:2" ht="13" x14ac:dyDescent="0.15">
      <c r="B323" s="59"/>
    </row>
    <row r="324" spans="2:2" ht="13" x14ac:dyDescent="0.15">
      <c r="B324" s="59"/>
    </row>
    <row r="325" spans="2:2" ht="13" x14ac:dyDescent="0.15">
      <c r="B325" s="59"/>
    </row>
    <row r="326" spans="2:2" ht="13" x14ac:dyDescent="0.15">
      <c r="B326" s="59"/>
    </row>
    <row r="327" spans="2:2" ht="13" x14ac:dyDescent="0.15">
      <c r="B327" s="59"/>
    </row>
    <row r="328" spans="2:2" ht="13" x14ac:dyDescent="0.15">
      <c r="B328" s="59"/>
    </row>
    <row r="329" spans="2:2" ht="13" x14ac:dyDescent="0.15">
      <c r="B329" s="59"/>
    </row>
    <row r="330" spans="2:2" ht="13" x14ac:dyDescent="0.15">
      <c r="B330" s="59"/>
    </row>
    <row r="331" spans="2:2" ht="13" x14ac:dyDescent="0.15">
      <c r="B331" s="59"/>
    </row>
    <row r="332" spans="2:2" ht="13" x14ac:dyDescent="0.15">
      <c r="B332" s="59"/>
    </row>
    <row r="333" spans="2:2" ht="13" x14ac:dyDescent="0.15">
      <c r="B333" s="59"/>
    </row>
    <row r="334" spans="2:2" ht="13" x14ac:dyDescent="0.15">
      <c r="B334" s="59"/>
    </row>
    <row r="335" spans="2:2" ht="13" x14ac:dyDescent="0.15">
      <c r="B335" s="59"/>
    </row>
    <row r="336" spans="2:2" ht="13" x14ac:dyDescent="0.15">
      <c r="B336" s="59"/>
    </row>
    <row r="337" spans="2:2" ht="13" x14ac:dyDescent="0.15">
      <c r="B337" s="59"/>
    </row>
    <row r="338" spans="2:2" ht="13" x14ac:dyDescent="0.15">
      <c r="B338" s="59"/>
    </row>
    <row r="339" spans="2:2" ht="13" x14ac:dyDescent="0.15">
      <c r="B339" s="59"/>
    </row>
    <row r="340" spans="2:2" ht="13" x14ac:dyDescent="0.15">
      <c r="B340" s="59"/>
    </row>
    <row r="341" spans="2:2" ht="13" x14ac:dyDescent="0.15">
      <c r="B341" s="59"/>
    </row>
    <row r="342" spans="2:2" ht="13" x14ac:dyDescent="0.15">
      <c r="B342" s="59"/>
    </row>
    <row r="343" spans="2:2" ht="13" x14ac:dyDescent="0.15">
      <c r="B343" s="59"/>
    </row>
    <row r="344" spans="2:2" ht="13" x14ac:dyDescent="0.15">
      <c r="B344" s="59"/>
    </row>
    <row r="345" spans="2:2" ht="13" x14ac:dyDescent="0.15">
      <c r="B345" s="59"/>
    </row>
    <row r="346" spans="2:2" ht="13" x14ac:dyDescent="0.15">
      <c r="B346" s="59"/>
    </row>
    <row r="347" spans="2:2" ht="13" x14ac:dyDescent="0.15">
      <c r="B347" s="59"/>
    </row>
    <row r="348" spans="2:2" ht="13" x14ac:dyDescent="0.15">
      <c r="B348" s="59"/>
    </row>
    <row r="349" spans="2:2" ht="13" x14ac:dyDescent="0.15">
      <c r="B349" s="59"/>
    </row>
    <row r="350" spans="2:2" ht="13" x14ac:dyDescent="0.15">
      <c r="B350" s="59"/>
    </row>
    <row r="351" spans="2:2" ht="13" x14ac:dyDescent="0.15">
      <c r="B351" s="59"/>
    </row>
    <row r="352" spans="2:2" ht="13" x14ac:dyDescent="0.15">
      <c r="B352" s="59"/>
    </row>
    <row r="353" spans="2:2" ht="13" x14ac:dyDescent="0.15">
      <c r="B353" s="59"/>
    </row>
    <row r="354" spans="2:2" ht="13" x14ac:dyDescent="0.15">
      <c r="B354" s="59"/>
    </row>
    <row r="355" spans="2:2" ht="13" x14ac:dyDescent="0.15">
      <c r="B355" s="59"/>
    </row>
    <row r="356" spans="2:2" ht="13" x14ac:dyDescent="0.15">
      <c r="B356" s="59"/>
    </row>
    <row r="357" spans="2:2" ht="13" x14ac:dyDescent="0.15">
      <c r="B357" s="59"/>
    </row>
    <row r="358" spans="2:2" ht="13" x14ac:dyDescent="0.15">
      <c r="B358" s="59"/>
    </row>
    <row r="359" spans="2:2" ht="13" x14ac:dyDescent="0.15">
      <c r="B359" s="59"/>
    </row>
    <row r="360" spans="2:2" ht="13" x14ac:dyDescent="0.15">
      <c r="B360" s="59"/>
    </row>
    <row r="361" spans="2:2" ht="13" x14ac:dyDescent="0.15">
      <c r="B361" s="59"/>
    </row>
    <row r="362" spans="2:2" ht="13" x14ac:dyDescent="0.15">
      <c r="B362" s="59"/>
    </row>
    <row r="363" spans="2:2" ht="13" x14ac:dyDescent="0.15">
      <c r="B363" s="59"/>
    </row>
    <row r="364" spans="2:2" ht="13" x14ac:dyDescent="0.15">
      <c r="B364" s="59"/>
    </row>
    <row r="365" spans="2:2" ht="13" x14ac:dyDescent="0.15">
      <c r="B365" s="59"/>
    </row>
    <row r="366" spans="2:2" ht="13" x14ac:dyDescent="0.15">
      <c r="B366" s="59"/>
    </row>
    <row r="367" spans="2:2" ht="13" x14ac:dyDescent="0.15">
      <c r="B367" s="59"/>
    </row>
    <row r="368" spans="2:2" ht="13" x14ac:dyDescent="0.15">
      <c r="B368" s="59"/>
    </row>
    <row r="369" spans="2:2" ht="13" x14ac:dyDescent="0.15">
      <c r="B369" s="59"/>
    </row>
    <row r="370" spans="2:2" ht="13" x14ac:dyDescent="0.15">
      <c r="B370" s="59"/>
    </row>
    <row r="371" spans="2:2" ht="13" x14ac:dyDescent="0.15">
      <c r="B371" s="59"/>
    </row>
    <row r="372" spans="2:2" ht="13" x14ac:dyDescent="0.15">
      <c r="B372" s="59"/>
    </row>
    <row r="373" spans="2:2" ht="13" x14ac:dyDescent="0.15">
      <c r="B373" s="59"/>
    </row>
    <row r="374" spans="2:2" ht="13" x14ac:dyDescent="0.15">
      <c r="B374" s="59"/>
    </row>
    <row r="375" spans="2:2" ht="13" x14ac:dyDescent="0.15">
      <c r="B375" s="59"/>
    </row>
    <row r="376" spans="2:2" ht="13" x14ac:dyDescent="0.15">
      <c r="B376" s="59"/>
    </row>
    <row r="377" spans="2:2" ht="13" x14ac:dyDescent="0.15">
      <c r="B377" s="59"/>
    </row>
    <row r="378" spans="2:2" ht="13" x14ac:dyDescent="0.15">
      <c r="B378" s="59"/>
    </row>
    <row r="379" spans="2:2" ht="13" x14ac:dyDescent="0.15">
      <c r="B379" s="59"/>
    </row>
    <row r="380" spans="2:2" ht="13" x14ac:dyDescent="0.15">
      <c r="B380" s="59"/>
    </row>
    <row r="381" spans="2:2" ht="13" x14ac:dyDescent="0.15">
      <c r="B381" s="59"/>
    </row>
    <row r="382" spans="2:2" ht="13" x14ac:dyDescent="0.15">
      <c r="B382" s="59"/>
    </row>
    <row r="383" spans="2:2" ht="13" x14ac:dyDescent="0.15">
      <c r="B383" s="59"/>
    </row>
    <row r="384" spans="2:2" ht="13" x14ac:dyDescent="0.15">
      <c r="B384" s="59"/>
    </row>
    <row r="385" spans="2:2" ht="13" x14ac:dyDescent="0.15">
      <c r="B385" s="59"/>
    </row>
    <row r="386" spans="2:2" ht="13" x14ac:dyDescent="0.15">
      <c r="B386" s="59"/>
    </row>
    <row r="387" spans="2:2" ht="13" x14ac:dyDescent="0.15">
      <c r="B387" s="59"/>
    </row>
    <row r="388" spans="2:2" ht="13" x14ac:dyDescent="0.15">
      <c r="B388" s="59"/>
    </row>
    <row r="389" spans="2:2" ht="13" x14ac:dyDescent="0.15">
      <c r="B389" s="59"/>
    </row>
    <row r="390" spans="2:2" ht="13" x14ac:dyDescent="0.15">
      <c r="B390" s="59"/>
    </row>
    <row r="391" spans="2:2" ht="13" x14ac:dyDescent="0.15">
      <c r="B391" s="59"/>
    </row>
    <row r="392" spans="2:2" ht="13" x14ac:dyDescent="0.15">
      <c r="B392" s="59"/>
    </row>
    <row r="393" spans="2:2" ht="13" x14ac:dyDescent="0.15">
      <c r="B393" s="59"/>
    </row>
    <row r="394" spans="2:2" ht="13" x14ac:dyDescent="0.15">
      <c r="B394" s="59"/>
    </row>
    <row r="395" spans="2:2" ht="13" x14ac:dyDescent="0.15">
      <c r="B395" s="59"/>
    </row>
    <row r="396" spans="2:2" ht="13" x14ac:dyDescent="0.15">
      <c r="B396" s="59"/>
    </row>
    <row r="397" spans="2:2" ht="13" x14ac:dyDescent="0.15">
      <c r="B397" s="59"/>
    </row>
    <row r="398" spans="2:2" ht="13" x14ac:dyDescent="0.15">
      <c r="B398" s="59"/>
    </row>
    <row r="399" spans="2:2" ht="13" x14ac:dyDescent="0.15">
      <c r="B399" s="59"/>
    </row>
    <row r="400" spans="2:2" ht="13" x14ac:dyDescent="0.15">
      <c r="B400" s="59"/>
    </row>
    <row r="401" spans="2:2" ht="13" x14ac:dyDescent="0.15">
      <c r="B401" s="59"/>
    </row>
    <row r="402" spans="2:2" ht="13" x14ac:dyDescent="0.15">
      <c r="B402" s="59"/>
    </row>
    <row r="403" spans="2:2" ht="13" x14ac:dyDescent="0.15">
      <c r="B403" s="59"/>
    </row>
    <row r="404" spans="2:2" ht="13" x14ac:dyDescent="0.15">
      <c r="B404" s="59"/>
    </row>
    <row r="405" spans="2:2" ht="13" x14ac:dyDescent="0.15">
      <c r="B405" s="59"/>
    </row>
    <row r="406" spans="2:2" ht="13" x14ac:dyDescent="0.15">
      <c r="B406" s="59"/>
    </row>
    <row r="407" spans="2:2" ht="13" x14ac:dyDescent="0.15">
      <c r="B407" s="59"/>
    </row>
    <row r="408" spans="2:2" ht="13" x14ac:dyDescent="0.15">
      <c r="B408" s="59"/>
    </row>
    <row r="409" spans="2:2" ht="13" x14ac:dyDescent="0.15">
      <c r="B409" s="59"/>
    </row>
    <row r="410" spans="2:2" ht="13" x14ac:dyDescent="0.15">
      <c r="B410" s="59"/>
    </row>
    <row r="411" spans="2:2" ht="13" x14ac:dyDescent="0.15">
      <c r="B411" s="59"/>
    </row>
    <row r="412" spans="2:2" ht="13" x14ac:dyDescent="0.15">
      <c r="B412" s="59"/>
    </row>
    <row r="413" spans="2:2" ht="13" x14ac:dyDescent="0.15">
      <c r="B413" s="59"/>
    </row>
    <row r="414" spans="2:2" ht="13" x14ac:dyDescent="0.15">
      <c r="B414" s="59"/>
    </row>
    <row r="415" spans="2:2" ht="13" x14ac:dyDescent="0.15">
      <c r="B415" s="59"/>
    </row>
    <row r="416" spans="2:2" ht="13" x14ac:dyDescent="0.15">
      <c r="B416" s="59"/>
    </row>
    <row r="417" spans="2:2" ht="13" x14ac:dyDescent="0.15">
      <c r="B417" s="59"/>
    </row>
    <row r="418" spans="2:2" ht="13" x14ac:dyDescent="0.15">
      <c r="B418" s="59"/>
    </row>
    <row r="419" spans="2:2" ht="13" x14ac:dyDescent="0.15">
      <c r="B419" s="59"/>
    </row>
    <row r="420" spans="2:2" ht="13" x14ac:dyDescent="0.15">
      <c r="B420" s="59"/>
    </row>
    <row r="421" spans="2:2" ht="13" x14ac:dyDescent="0.15">
      <c r="B421" s="59"/>
    </row>
    <row r="422" spans="2:2" ht="13" x14ac:dyDescent="0.15">
      <c r="B422" s="59"/>
    </row>
    <row r="423" spans="2:2" ht="13" x14ac:dyDescent="0.15">
      <c r="B423" s="59"/>
    </row>
    <row r="424" spans="2:2" ht="13" x14ac:dyDescent="0.15">
      <c r="B424" s="59"/>
    </row>
    <row r="425" spans="2:2" ht="13" x14ac:dyDescent="0.15">
      <c r="B425" s="59"/>
    </row>
    <row r="426" spans="2:2" ht="13" x14ac:dyDescent="0.15">
      <c r="B426" s="59"/>
    </row>
    <row r="427" spans="2:2" ht="13" x14ac:dyDescent="0.15">
      <c r="B427" s="59"/>
    </row>
    <row r="428" spans="2:2" ht="13" x14ac:dyDescent="0.15">
      <c r="B428" s="59"/>
    </row>
    <row r="429" spans="2:2" ht="13" x14ac:dyDescent="0.15">
      <c r="B429" s="59"/>
    </row>
    <row r="430" spans="2:2" ht="13" x14ac:dyDescent="0.15">
      <c r="B430" s="59"/>
    </row>
    <row r="431" spans="2:2" ht="13" x14ac:dyDescent="0.15">
      <c r="B431" s="59"/>
    </row>
    <row r="432" spans="2:2" ht="13" x14ac:dyDescent="0.15">
      <c r="B432" s="59"/>
    </row>
    <row r="433" spans="2:2" ht="13" x14ac:dyDescent="0.15">
      <c r="B433" s="59"/>
    </row>
    <row r="434" spans="2:2" ht="13" x14ac:dyDescent="0.15">
      <c r="B434" s="59"/>
    </row>
    <row r="435" spans="2:2" ht="13" x14ac:dyDescent="0.15">
      <c r="B435" s="59"/>
    </row>
    <row r="436" spans="2:2" ht="13" x14ac:dyDescent="0.15">
      <c r="B436" s="59"/>
    </row>
    <row r="437" spans="2:2" ht="13" x14ac:dyDescent="0.15">
      <c r="B437" s="59"/>
    </row>
    <row r="438" spans="2:2" ht="13" x14ac:dyDescent="0.15">
      <c r="B438" s="59"/>
    </row>
    <row r="439" spans="2:2" ht="13" x14ac:dyDescent="0.15">
      <c r="B439" s="59"/>
    </row>
    <row r="440" spans="2:2" ht="13" x14ac:dyDescent="0.15">
      <c r="B440" s="59"/>
    </row>
    <row r="441" spans="2:2" ht="13" x14ac:dyDescent="0.15">
      <c r="B441" s="59"/>
    </row>
    <row r="442" spans="2:2" ht="13" x14ac:dyDescent="0.15">
      <c r="B442" s="59"/>
    </row>
    <row r="443" spans="2:2" ht="13" x14ac:dyDescent="0.15">
      <c r="B443" s="59"/>
    </row>
    <row r="444" spans="2:2" ht="13" x14ac:dyDescent="0.15">
      <c r="B444" s="59"/>
    </row>
    <row r="445" spans="2:2" ht="13" x14ac:dyDescent="0.15">
      <c r="B445" s="59"/>
    </row>
    <row r="446" spans="2:2" ht="13" x14ac:dyDescent="0.15">
      <c r="B446" s="59"/>
    </row>
    <row r="447" spans="2:2" ht="13" x14ac:dyDescent="0.15">
      <c r="B447" s="59"/>
    </row>
    <row r="448" spans="2:2" ht="13" x14ac:dyDescent="0.15">
      <c r="B448" s="59"/>
    </row>
    <row r="449" spans="2:2" ht="13" x14ac:dyDescent="0.15">
      <c r="B449" s="59"/>
    </row>
    <row r="450" spans="2:2" ht="13" x14ac:dyDescent="0.15">
      <c r="B450" s="59"/>
    </row>
    <row r="451" spans="2:2" ht="13" x14ac:dyDescent="0.15">
      <c r="B451" s="59"/>
    </row>
    <row r="452" spans="2:2" ht="13" x14ac:dyDescent="0.15">
      <c r="B452" s="59"/>
    </row>
    <row r="453" spans="2:2" ht="13" x14ac:dyDescent="0.15">
      <c r="B453" s="59"/>
    </row>
    <row r="454" spans="2:2" ht="13" x14ac:dyDescent="0.15">
      <c r="B454" s="59"/>
    </row>
    <row r="455" spans="2:2" ht="13" x14ac:dyDescent="0.15">
      <c r="B455" s="59"/>
    </row>
    <row r="456" spans="2:2" ht="13" x14ac:dyDescent="0.15">
      <c r="B456" s="59"/>
    </row>
    <row r="457" spans="2:2" ht="13" x14ac:dyDescent="0.15">
      <c r="B457" s="59"/>
    </row>
    <row r="458" spans="2:2" ht="13" x14ac:dyDescent="0.15">
      <c r="B458" s="59"/>
    </row>
    <row r="459" spans="2:2" ht="13" x14ac:dyDescent="0.15">
      <c r="B459" s="59"/>
    </row>
    <row r="460" spans="2:2" ht="13" x14ac:dyDescent="0.15">
      <c r="B460" s="59"/>
    </row>
    <row r="461" spans="2:2" ht="13" x14ac:dyDescent="0.15">
      <c r="B461" s="59"/>
    </row>
    <row r="462" spans="2:2" ht="13" x14ac:dyDescent="0.15">
      <c r="B462" s="59"/>
    </row>
    <row r="463" spans="2:2" ht="13" x14ac:dyDescent="0.15">
      <c r="B463" s="59"/>
    </row>
    <row r="464" spans="2:2" ht="13" x14ac:dyDescent="0.15">
      <c r="B464" s="59"/>
    </row>
    <row r="465" spans="2:2" ht="13" x14ac:dyDescent="0.15">
      <c r="B465" s="59"/>
    </row>
    <row r="466" spans="2:2" ht="13" x14ac:dyDescent="0.15">
      <c r="B466" s="59"/>
    </row>
    <row r="467" spans="2:2" ht="13" x14ac:dyDescent="0.15">
      <c r="B467" s="59"/>
    </row>
    <row r="468" spans="2:2" ht="13" x14ac:dyDescent="0.15">
      <c r="B468" s="59"/>
    </row>
    <row r="469" spans="2:2" ht="13" x14ac:dyDescent="0.15">
      <c r="B469" s="59"/>
    </row>
    <row r="470" spans="2:2" ht="13" x14ac:dyDescent="0.15">
      <c r="B470" s="59"/>
    </row>
    <row r="471" spans="2:2" ht="13" x14ac:dyDescent="0.15">
      <c r="B471" s="59"/>
    </row>
    <row r="472" spans="2:2" ht="13" x14ac:dyDescent="0.15">
      <c r="B472" s="59"/>
    </row>
    <row r="473" spans="2:2" ht="13" x14ac:dyDescent="0.15">
      <c r="B473" s="59"/>
    </row>
    <row r="474" spans="2:2" ht="13" x14ac:dyDescent="0.15">
      <c r="B474" s="59"/>
    </row>
    <row r="475" spans="2:2" ht="13" x14ac:dyDescent="0.15">
      <c r="B475" s="59"/>
    </row>
    <row r="476" spans="2:2" ht="13" x14ac:dyDescent="0.15">
      <c r="B476" s="59"/>
    </row>
    <row r="477" spans="2:2" ht="13" x14ac:dyDescent="0.15">
      <c r="B477" s="59"/>
    </row>
    <row r="478" spans="2:2" ht="13" x14ac:dyDescent="0.15">
      <c r="B478" s="59"/>
    </row>
    <row r="479" spans="2:2" ht="13" x14ac:dyDescent="0.15">
      <c r="B479" s="59"/>
    </row>
    <row r="480" spans="2:2" ht="13" x14ac:dyDescent="0.15">
      <c r="B480" s="59"/>
    </row>
    <row r="481" spans="2:2" ht="13" x14ac:dyDescent="0.15">
      <c r="B481" s="59"/>
    </row>
    <row r="482" spans="2:2" ht="13" x14ac:dyDescent="0.15">
      <c r="B482" s="59"/>
    </row>
    <row r="483" spans="2:2" ht="13" x14ac:dyDescent="0.15">
      <c r="B483" s="59"/>
    </row>
    <row r="484" spans="2:2" ht="13" x14ac:dyDescent="0.15">
      <c r="B484" s="59"/>
    </row>
    <row r="485" spans="2:2" ht="13" x14ac:dyDescent="0.15">
      <c r="B485" s="59"/>
    </row>
    <row r="486" spans="2:2" ht="13" x14ac:dyDescent="0.15">
      <c r="B486" s="59"/>
    </row>
    <row r="487" spans="2:2" ht="13" x14ac:dyDescent="0.15">
      <c r="B487" s="59"/>
    </row>
    <row r="488" spans="2:2" ht="13" x14ac:dyDescent="0.15">
      <c r="B488" s="59"/>
    </row>
    <row r="489" spans="2:2" ht="13" x14ac:dyDescent="0.15">
      <c r="B489" s="59"/>
    </row>
    <row r="490" spans="2:2" ht="13" x14ac:dyDescent="0.15">
      <c r="B490" s="59"/>
    </row>
    <row r="491" spans="2:2" ht="13" x14ac:dyDescent="0.15">
      <c r="B491" s="59"/>
    </row>
    <row r="492" spans="2:2" ht="13" x14ac:dyDescent="0.15">
      <c r="B492" s="59"/>
    </row>
    <row r="493" spans="2:2" ht="13" x14ac:dyDescent="0.15">
      <c r="B493" s="59"/>
    </row>
    <row r="494" spans="2:2" ht="13" x14ac:dyDescent="0.15">
      <c r="B494" s="59"/>
    </row>
    <row r="495" spans="2:2" ht="13" x14ac:dyDescent="0.15">
      <c r="B495" s="59"/>
    </row>
    <row r="496" spans="2:2" ht="13" x14ac:dyDescent="0.15">
      <c r="B496" s="59"/>
    </row>
    <row r="497" spans="2:2" ht="13" x14ac:dyDescent="0.15">
      <c r="B497" s="59"/>
    </row>
    <row r="498" spans="2:2" ht="13" x14ac:dyDescent="0.15">
      <c r="B498" s="59"/>
    </row>
    <row r="499" spans="2:2" ht="13" x14ac:dyDescent="0.15">
      <c r="B499" s="59"/>
    </row>
    <row r="500" spans="2:2" ht="13" x14ac:dyDescent="0.15">
      <c r="B500" s="59"/>
    </row>
    <row r="501" spans="2:2" ht="13" x14ac:dyDescent="0.15">
      <c r="B501" s="59"/>
    </row>
    <row r="502" spans="2:2" ht="13" x14ac:dyDescent="0.15">
      <c r="B502" s="59"/>
    </row>
    <row r="503" spans="2:2" ht="13" x14ac:dyDescent="0.15">
      <c r="B503" s="59"/>
    </row>
    <row r="504" spans="2:2" ht="13" x14ac:dyDescent="0.15">
      <c r="B504" s="59"/>
    </row>
    <row r="505" spans="2:2" ht="13" x14ac:dyDescent="0.15">
      <c r="B505" s="59"/>
    </row>
    <row r="506" spans="2:2" ht="13" x14ac:dyDescent="0.15">
      <c r="B506" s="59"/>
    </row>
    <row r="507" spans="2:2" ht="13" x14ac:dyDescent="0.15">
      <c r="B507" s="59"/>
    </row>
    <row r="508" spans="2:2" ht="13" x14ac:dyDescent="0.15">
      <c r="B508" s="59"/>
    </row>
    <row r="509" spans="2:2" ht="13" x14ac:dyDescent="0.15">
      <c r="B509" s="59"/>
    </row>
    <row r="510" spans="2:2" ht="13" x14ac:dyDescent="0.15">
      <c r="B510" s="59"/>
    </row>
    <row r="511" spans="2:2" ht="13" x14ac:dyDescent="0.15">
      <c r="B511" s="59"/>
    </row>
    <row r="512" spans="2:2" ht="13" x14ac:dyDescent="0.15">
      <c r="B512" s="59"/>
    </row>
    <row r="513" spans="2:2" ht="13" x14ac:dyDescent="0.15">
      <c r="B513" s="59"/>
    </row>
    <row r="514" spans="2:2" ht="13" x14ac:dyDescent="0.15">
      <c r="B514" s="59"/>
    </row>
    <row r="515" spans="2:2" ht="13" x14ac:dyDescent="0.15">
      <c r="B515" s="59"/>
    </row>
    <row r="516" spans="2:2" ht="13" x14ac:dyDescent="0.15">
      <c r="B516" s="59"/>
    </row>
    <row r="517" spans="2:2" ht="13" x14ac:dyDescent="0.15">
      <c r="B517" s="59"/>
    </row>
    <row r="518" spans="2:2" ht="13" x14ac:dyDescent="0.15">
      <c r="B518" s="59"/>
    </row>
    <row r="519" spans="2:2" ht="13" x14ac:dyDescent="0.15">
      <c r="B519" s="59"/>
    </row>
    <row r="520" spans="2:2" ht="13" x14ac:dyDescent="0.15">
      <c r="B520" s="59"/>
    </row>
    <row r="521" spans="2:2" ht="13" x14ac:dyDescent="0.15">
      <c r="B521" s="59"/>
    </row>
    <row r="522" spans="2:2" ht="13" x14ac:dyDescent="0.15">
      <c r="B522" s="59"/>
    </row>
    <row r="523" spans="2:2" ht="13" x14ac:dyDescent="0.15">
      <c r="B523" s="59"/>
    </row>
    <row r="524" spans="2:2" ht="13" x14ac:dyDescent="0.15">
      <c r="B524" s="59"/>
    </row>
    <row r="525" spans="2:2" ht="13" x14ac:dyDescent="0.15">
      <c r="B525" s="59"/>
    </row>
    <row r="526" spans="2:2" ht="13" x14ac:dyDescent="0.15">
      <c r="B526" s="59"/>
    </row>
    <row r="527" spans="2:2" ht="13" x14ac:dyDescent="0.15">
      <c r="B527" s="59"/>
    </row>
    <row r="528" spans="2:2" ht="13" x14ac:dyDescent="0.15">
      <c r="B528" s="59"/>
    </row>
    <row r="529" spans="2:2" ht="13" x14ac:dyDescent="0.15">
      <c r="B529" s="59"/>
    </row>
    <row r="530" spans="2:2" ht="13" x14ac:dyDescent="0.15">
      <c r="B530" s="59"/>
    </row>
    <row r="531" spans="2:2" ht="13" x14ac:dyDescent="0.15">
      <c r="B531" s="59"/>
    </row>
    <row r="532" spans="2:2" ht="13" x14ac:dyDescent="0.15">
      <c r="B532" s="59"/>
    </row>
    <row r="533" spans="2:2" ht="13" x14ac:dyDescent="0.15">
      <c r="B533" s="59"/>
    </row>
    <row r="534" spans="2:2" ht="13" x14ac:dyDescent="0.15">
      <c r="B534" s="59"/>
    </row>
    <row r="535" spans="2:2" ht="13" x14ac:dyDescent="0.15">
      <c r="B535" s="59"/>
    </row>
    <row r="536" spans="2:2" ht="13" x14ac:dyDescent="0.15">
      <c r="B536" s="59"/>
    </row>
    <row r="537" spans="2:2" ht="13" x14ac:dyDescent="0.15">
      <c r="B537" s="59"/>
    </row>
    <row r="538" spans="2:2" ht="13" x14ac:dyDescent="0.15">
      <c r="B538" s="59"/>
    </row>
    <row r="539" spans="2:2" ht="13" x14ac:dyDescent="0.15">
      <c r="B539" s="59"/>
    </row>
    <row r="540" spans="2:2" ht="13" x14ac:dyDescent="0.15">
      <c r="B540" s="59"/>
    </row>
    <row r="541" spans="2:2" ht="13" x14ac:dyDescent="0.15">
      <c r="B541" s="59"/>
    </row>
    <row r="542" spans="2:2" ht="13" x14ac:dyDescent="0.15">
      <c r="B542" s="59"/>
    </row>
    <row r="543" spans="2:2" ht="13" x14ac:dyDescent="0.15">
      <c r="B543" s="59"/>
    </row>
    <row r="544" spans="2:2" ht="13" x14ac:dyDescent="0.15">
      <c r="B544" s="59"/>
    </row>
    <row r="545" spans="2:2" ht="13" x14ac:dyDescent="0.15">
      <c r="B545" s="59"/>
    </row>
    <row r="546" spans="2:2" ht="13" x14ac:dyDescent="0.15">
      <c r="B546" s="59"/>
    </row>
    <row r="547" spans="2:2" ht="13" x14ac:dyDescent="0.15">
      <c r="B547" s="59"/>
    </row>
    <row r="548" spans="2:2" ht="13" x14ac:dyDescent="0.15">
      <c r="B548" s="59"/>
    </row>
    <row r="549" spans="2:2" ht="13" x14ac:dyDescent="0.15">
      <c r="B549" s="59"/>
    </row>
    <row r="550" spans="2:2" ht="13" x14ac:dyDescent="0.15">
      <c r="B550" s="59"/>
    </row>
    <row r="551" spans="2:2" ht="13" x14ac:dyDescent="0.15">
      <c r="B551" s="59"/>
    </row>
    <row r="552" spans="2:2" ht="13" x14ac:dyDescent="0.15">
      <c r="B552" s="59"/>
    </row>
    <row r="553" spans="2:2" ht="13" x14ac:dyDescent="0.15">
      <c r="B553" s="59"/>
    </row>
    <row r="554" spans="2:2" ht="13" x14ac:dyDescent="0.15">
      <c r="B554" s="59"/>
    </row>
    <row r="555" spans="2:2" ht="13" x14ac:dyDescent="0.15">
      <c r="B555" s="59"/>
    </row>
    <row r="556" spans="2:2" ht="13" x14ac:dyDescent="0.15">
      <c r="B556" s="59"/>
    </row>
    <row r="557" spans="2:2" ht="13" x14ac:dyDescent="0.15">
      <c r="B557" s="59"/>
    </row>
    <row r="558" spans="2:2" ht="13" x14ac:dyDescent="0.15">
      <c r="B558" s="59"/>
    </row>
    <row r="559" spans="2:2" ht="13" x14ac:dyDescent="0.15">
      <c r="B559" s="59"/>
    </row>
    <row r="560" spans="2:2" ht="13" x14ac:dyDescent="0.15">
      <c r="B560" s="59"/>
    </row>
    <row r="561" spans="2:2" ht="13" x14ac:dyDescent="0.15">
      <c r="B561" s="59"/>
    </row>
    <row r="562" spans="2:2" ht="13" x14ac:dyDescent="0.15">
      <c r="B562" s="59"/>
    </row>
    <row r="563" spans="2:2" ht="13" x14ac:dyDescent="0.15">
      <c r="B563" s="59"/>
    </row>
    <row r="564" spans="2:2" ht="13" x14ac:dyDescent="0.15">
      <c r="B564" s="59"/>
    </row>
    <row r="565" spans="2:2" ht="13" x14ac:dyDescent="0.15">
      <c r="B565" s="59"/>
    </row>
    <row r="566" spans="2:2" ht="13" x14ac:dyDescent="0.15">
      <c r="B566" s="59"/>
    </row>
    <row r="567" spans="2:2" ht="13" x14ac:dyDescent="0.15">
      <c r="B567" s="59"/>
    </row>
    <row r="568" spans="2:2" ht="13" x14ac:dyDescent="0.15">
      <c r="B568" s="59"/>
    </row>
    <row r="569" spans="2:2" ht="13" x14ac:dyDescent="0.15">
      <c r="B569" s="59"/>
    </row>
    <row r="570" spans="2:2" ht="13" x14ac:dyDescent="0.15">
      <c r="B570" s="59"/>
    </row>
    <row r="571" spans="2:2" ht="13" x14ac:dyDescent="0.15">
      <c r="B571" s="59"/>
    </row>
    <row r="572" spans="2:2" ht="13" x14ac:dyDescent="0.15">
      <c r="B572" s="59"/>
    </row>
    <row r="573" spans="2:2" ht="13" x14ac:dyDescent="0.15">
      <c r="B573" s="59"/>
    </row>
    <row r="574" spans="2:2" ht="13" x14ac:dyDescent="0.15">
      <c r="B574" s="59"/>
    </row>
    <row r="575" spans="2:2" ht="13" x14ac:dyDescent="0.15">
      <c r="B575" s="59"/>
    </row>
    <row r="576" spans="2:2" ht="13" x14ac:dyDescent="0.15">
      <c r="B576" s="59"/>
    </row>
    <row r="577" spans="2:2" ht="13" x14ac:dyDescent="0.15">
      <c r="B577" s="59"/>
    </row>
    <row r="578" spans="2:2" ht="13" x14ac:dyDescent="0.15">
      <c r="B578" s="59"/>
    </row>
    <row r="579" spans="2:2" ht="13" x14ac:dyDescent="0.15">
      <c r="B579" s="59"/>
    </row>
    <row r="580" spans="2:2" ht="13" x14ac:dyDescent="0.15">
      <c r="B580" s="59"/>
    </row>
    <row r="581" spans="2:2" ht="13" x14ac:dyDescent="0.15">
      <c r="B581" s="59"/>
    </row>
    <row r="582" spans="2:2" ht="13" x14ac:dyDescent="0.15">
      <c r="B582" s="59"/>
    </row>
    <row r="583" spans="2:2" ht="13" x14ac:dyDescent="0.15">
      <c r="B583" s="59"/>
    </row>
    <row r="584" spans="2:2" ht="13" x14ac:dyDescent="0.15">
      <c r="B584" s="59"/>
    </row>
    <row r="585" spans="2:2" ht="13" x14ac:dyDescent="0.15">
      <c r="B585" s="59"/>
    </row>
    <row r="586" spans="2:2" ht="13" x14ac:dyDescent="0.15">
      <c r="B586" s="59"/>
    </row>
    <row r="587" spans="2:2" ht="13" x14ac:dyDescent="0.15">
      <c r="B587" s="59"/>
    </row>
    <row r="588" spans="2:2" ht="13" x14ac:dyDescent="0.15">
      <c r="B588" s="59"/>
    </row>
    <row r="589" spans="2:2" ht="13" x14ac:dyDescent="0.15">
      <c r="B589" s="59"/>
    </row>
    <row r="590" spans="2:2" ht="13" x14ac:dyDescent="0.15">
      <c r="B590" s="59"/>
    </row>
    <row r="591" spans="2:2" ht="13" x14ac:dyDescent="0.15">
      <c r="B591" s="59"/>
    </row>
    <row r="592" spans="2:2" ht="13" x14ac:dyDescent="0.15">
      <c r="B592" s="59"/>
    </row>
    <row r="593" spans="2:2" ht="13" x14ac:dyDescent="0.15">
      <c r="B593" s="59"/>
    </row>
    <row r="594" spans="2:2" ht="13" x14ac:dyDescent="0.15">
      <c r="B594" s="59"/>
    </row>
    <row r="595" spans="2:2" ht="13" x14ac:dyDescent="0.15">
      <c r="B595" s="59"/>
    </row>
    <row r="596" spans="2:2" ht="13" x14ac:dyDescent="0.15">
      <c r="B596" s="59"/>
    </row>
    <row r="597" spans="2:2" ht="13" x14ac:dyDescent="0.15">
      <c r="B597" s="59"/>
    </row>
    <row r="598" spans="2:2" ht="13" x14ac:dyDescent="0.15">
      <c r="B598" s="59"/>
    </row>
    <row r="599" spans="2:2" ht="13" x14ac:dyDescent="0.15">
      <c r="B599" s="59"/>
    </row>
    <row r="600" spans="2:2" ht="13" x14ac:dyDescent="0.15">
      <c r="B600" s="59"/>
    </row>
    <row r="601" spans="2:2" ht="13" x14ac:dyDescent="0.15">
      <c r="B601" s="59"/>
    </row>
    <row r="602" spans="2:2" ht="13" x14ac:dyDescent="0.15">
      <c r="B602" s="59"/>
    </row>
    <row r="603" spans="2:2" ht="13" x14ac:dyDescent="0.15">
      <c r="B603" s="59"/>
    </row>
    <row r="604" spans="2:2" ht="13" x14ac:dyDescent="0.15">
      <c r="B604" s="59"/>
    </row>
    <row r="605" spans="2:2" ht="13" x14ac:dyDescent="0.15">
      <c r="B605" s="59"/>
    </row>
    <row r="606" spans="2:2" ht="13" x14ac:dyDescent="0.15">
      <c r="B606" s="59"/>
    </row>
    <row r="607" spans="2:2" ht="13" x14ac:dyDescent="0.15">
      <c r="B607" s="59"/>
    </row>
    <row r="608" spans="2:2" ht="13" x14ac:dyDescent="0.15">
      <c r="B608" s="59"/>
    </row>
    <row r="609" spans="2:2" ht="13" x14ac:dyDescent="0.15">
      <c r="B609" s="59"/>
    </row>
    <row r="610" spans="2:2" ht="13" x14ac:dyDescent="0.15">
      <c r="B610" s="59"/>
    </row>
    <row r="611" spans="2:2" ht="13" x14ac:dyDescent="0.15">
      <c r="B611" s="59"/>
    </row>
    <row r="612" spans="2:2" ht="13" x14ac:dyDescent="0.15">
      <c r="B612" s="59"/>
    </row>
    <row r="613" spans="2:2" ht="13" x14ac:dyDescent="0.15">
      <c r="B613" s="59"/>
    </row>
    <row r="614" spans="2:2" ht="13" x14ac:dyDescent="0.15">
      <c r="B614" s="59"/>
    </row>
    <row r="615" spans="2:2" ht="13" x14ac:dyDescent="0.15">
      <c r="B615" s="59"/>
    </row>
    <row r="616" spans="2:2" ht="13" x14ac:dyDescent="0.15">
      <c r="B616" s="59"/>
    </row>
    <row r="617" spans="2:2" ht="13" x14ac:dyDescent="0.15">
      <c r="B617" s="59"/>
    </row>
    <row r="618" spans="2:2" ht="13" x14ac:dyDescent="0.15">
      <c r="B618" s="59"/>
    </row>
    <row r="619" spans="2:2" ht="13" x14ac:dyDescent="0.15">
      <c r="B619" s="59"/>
    </row>
    <row r="620" spans="2:2" ht="13" x14ac:dyDescent="0.15">
      <c r="B620" s="59"/>
    </row>
    <row r="621" spans="2:2" ht="13" x14ac:dyDescent="0.15">
      <c r="B621" s="59"/>
    </row>
    <row r="622" spans="2:2" ht="13" x14ac:dyDescent="0.15">
      <c r="B622" s="59"/>
    </row>
    <row r="623" spans="2:2" ht="13" x14ac:dyDescent="0.15">
      <c r="B623" s="59"/>
    </row>
    <row r="624" spans="2:2" ht="13" x14ac:dyDescent="0.15">
      <c r="B624" s="59"/>
    </row>
    <row r="625" spans="2:2" ht="13" x14ac:dyDescent="0.15">
      <c r="B625" s="59"/>
    </row>
    <row r="626" spans="2:2" ht="13" x14ac:dyDescent="0.15">
      <c r="B626" s="59"/>
    </row>
    <row r="627" spans="2:2" ht="13" x14ac:dyDescent="0.15">
      <c r="B627" s="59"/>
    </row>
    <row r="628" spans="2:2" ht="13" x14ac:dyDescent="0.15">
      <c r="B628" s="59"/>
    </row>
    <row r="629" spans="2:2" ht="13" x14ac:dyDescent="0.15">
      <c r="B629" s="59"/>
    </row>
    <row r="630" spans="2:2" ht="13" x14ac:dyDescent="0.15">
      <c r="B630" s="59"/>
    </row>
    <row r="631" spans="2:2" ht="13" x14ac:dyDescent="0.15">
      <c r="B631" s="59"/>
    </row>
    <row r="632" spans="2:2" ht="13" x14ac:dyDescent="0.15">
      <c r="B632" s="59"/>
    </row>
    <row r="633" spans="2:2" ht="13" x14ac:dyDescent="0.15">
      <c r="B633" s="59"/>
    </row>
    <row r="634" spans="2:2" ht="13" x14ac:dyDescent="0.15">
      <c r="B634" s="59"/>
    </row>
    <row r="635" spans="2:2" ht="13" x14ac:dyDescent="0.15">
      <c r="B635" s="59"/>
    </row>
    <row r="636" spans="2:2" ht="13" x14ac:dyDescent="0.15">
      <c r="B636" s="59"/>
    </row>
    <row r="637" spans="2:2" ht="13" x14ac:dyDescent="0.15">
      <c r="B637" s="59"/>
    </row>
    <row r="638" spans="2:2" ht="13" x14ac:dyDescent="0.15">
      <c r="B638" s="59"/>
    </row>
    <row r="639" spans="2:2" ht="13" x14ac:dyDescent="0.15">
      <c r="B639" s="59"/>
    </row>
    <row r="640" spans="2:2" ht="13" x14ac:dyDescent="0.15">
      <c r="B640" s="59"/>
    </row>
    <row r="641" spans="2:2" ht="13" x14ac:dyDescent="0.15">
      <c r="B641" s="59"/>
    </row>
    <row r="642" spans="2:2" ht="13" x14ac:dyDescent="0.15">
      <c r="B642" s="59"/>
    </row>
    <row r="643" spans="2:2" ht="13" x14ac:dyDescent="0.15">
      <c r="B643" s="59"/>
    </row>
    <row r="644" spans="2:2" ht="13" x14ac:dyDescent="0.15">
      <c r="B644" s="59"/>
    </row>
    <row r="645" spans="2:2" ht="13" x14ac:dyDescent="0.15">
      <c r="B645" s="59"/>
    </row>
    <row r="646" spans="2:2" ht="13" x14ac:dyDescent="0.15">
      <c r="B646" s="59"/>
    </row>
    <row r="647" spans="2:2" ht="13" x14ac:dyDescent="0.15">
      <c r="B647" s="59"/>
    </row>
    <row r="648" spans="2:2" ht="13" x14ac:dyDescent="0.15">
      <c r="B648" s="59"/>
    </row>
    <row r="649" spans="2:2" ht="13" x14ac:dyDescent="0.15">
      <c r="B649" s="59"/>
    </row>
    <row r="650" spans="2:2" ht="13" x14ac:dyDescent="0.15">
      <c r="B650" s="59"/>
    </row>
    <row r="651" spans="2:2" ht="13" x14ac:dyDescent="0.15">
      <c r="B651" s="59"/>
    </row>
    <row r="652" spans="2:2" ht="13" x14ac:dyDescent="0.15">
      <c r="B652" s="59"/>
    </row>
    <row r="653" spans="2:2" ht="13" x14ac:dyDescent="0.15">
      <c r="B653" s="59"/>
    </row>
    <row r="654" spans="2:2" ht="13" x14ac:dyDescent="0.15">
      <c r="B654" s="59"/>
    </row>
    <row r="655" spans="2:2" ht="13" x14ac:dyDescent="0.15">
      <c r="B655" s="59"/>
    </row>
    <row r="656" spans="2:2" ht="13" x14ac:dyDescent="0.15">
      <c r="B656" s="59"/>
    </row>
    <row r="657" spans="2:2" ht="13" x14ac:dyDescent="0.15">
      <c r="B657" s="59"/>
    </row>
    <row r="658" spans="2:2" ht="13" x14ac:dyDescent="0.15">
      <c r="B658" s="59"/>
    </row>
    <row r="659" spans="2:2" ht="13" x14ac:dyDescent="0.15">
      <c r="B659" s="59"/>
    </row>
    <row r="660" spans="2:2" ht="13" x14ac:dyDescent="0.15">
      <c r="B660" s="59"/>
    </row>
    <row r="661" spans="2:2" ht="13" x14ac:dyDescent="0.15">
      <c r="B661" s="59"/>
    </row>
    <row r="662" spans="2:2" ht="13" x14ac:dyDescent="0.15">
      <c r="B662" s="59"/>
    </row>
    <row r="663" spans="2:2" ht="13" x14ac:dyDescent="0.15">
      <c r="B663" s="59"/>
    </row>
    <row r="664" spans="2:2" ht="13" x14ac:dyDescent="0.15">
      <c r="B664" s="59"/>
    </row>
    <row r="665" spans="2:2" ht="13" x14ac:dyDescent="0.15">
      <c r="B665" s="59"/>
    </row>
    <row r="666" spans="2:2" ht="13" x14ac:dyDescent="0.15">
      <c r="B666" s="59"/>
    </row>
    <row r="667" spans="2:2" ht="13" x14ac:dyDescent="0.15">
      <c r="B667" s="59"/>
    </row>
    <row r="668" spans="2:2" ht="13" x14ac:dyDescent="0.15">
      <c r="B668" s="59"/>
    </row>
    <row r="669" spans="2:2" ht="13" x14ac:dyDescent="0.15">
      <c r="B669" s="59"/>
    </row>
    <row r="670" spans="2:2" ht="13" x14ac:dyDescent="0.15">
      <c r="B670" s="59"/>
    </row>
    <row r="671" spans="2:2" ht="13" x14ac:dyDescent="0.15">
      <c r="B671" s="59"/>
    </row>
    <row r="672" spans="2:2" ht="13" x14ac:dyDescent="0.15">
      <c r="B672" s="59"/>
    </row>
    <row r="673" spans="2:2" ht="13" x14ac:dyDescent="0.15">
      <c r="B673" s="59"/>
    </row>
    <row r="674" spans="2:2" ht="13" x14ac:dyDescent="0.15">
      <c r="B674" s="59"/>
    </row>
    <row r="675" spans="2:2" ht="13" x14ac:dyDescent="0.15">
      <c r="B675" s="59"/>
    </row>
    <row r="676" spans="2:2" ht="13" x14ac:dyDescent="0.15">
      <c r="B676" s="59"/>
    </row>
    <row r="677" spans="2:2" ht="13" x14ac:dyDescent="0.15">
      <c r="B677" s="59"/>
    </row>
    <row r="678" spans="2:2" ht="13" x14ac:dyDescent="0.15">
      <c r="B678" s="59"/>
    </row>
    <row r="679" spans="2:2" ht="13" x14ac:dyDescent="0.15">
      <c r="B679" s="59"/>
    </row>
    <row r="680" spans="2:2" ht="13" x14ac:dyDescent="0.15">
      <c r="B680" s="59"/>
    </row>
    <row r="681" spans="2:2" ht="13" x14ac:dyDescent="0.15">
      <c r="B681" s="59"/>
    </row>
    <row r="682" spans="2:2" ht="13" x14ac:dyDescent="0.15">
      <c r="B682" s="59"/>
    </row>
    <row r="683" spans="2:2" ht="13" x14ac:dyDescent="0.15">
      <c r="B683" s="59"/>
    </row>
    <row r="684" spans="2:2" ht="13" x14ac:dyDescent="0.15">
      <c r="B684" s="59"/>
    </row>
    <row r="685" spans="2:2" ht="13" x14ac:dyDescent="0.15">
      <c r="B685" s="59"/>
    </row>
    <row r="686" spans="2:2" ht="13" x14ac:dyDescent="0.15">
      <c r="B686" s="59"/>
    </row>
    <row r="687" spans="2:2" ht="13" x14ac:dyDescent="0.15">
      <c r="B687" s="59"/>
    </row>
    <row r="688" spans="2:2" ht="13" x14ac:dyDescent="0.15">
      <c r="B688" s="59"/>
    </row>
    <row r="689" spans="2:2" ht="13" x14ac:dyDescent="0.15">
      <c r="B689" s="59"/>
    </row>
    <row r="690" spans="2:2" ht="13" x14ac:dyDescent="0.15">
      <c r="B690" s="59"/>
    </row>
    <row r="691" spans="2:2" ht="13" x14ac:dyDescent="0.15">
      <c r="B691" s="59"/>
    </row>
    <row r="692" spans="2:2" ht="13" x14ac:dyDescent="0.15">
      <c r="B692" s="59"/>
    </row>
    <row r="693" spans="2:2" ht="13" x14ac:dyDescent="0.15">
      <c r="B693" s="59"/>
    </row>
    <row r="694" spans="2:2" ht="13" x14ac:dyDescent="0.15">
      <c r="B694" s="59"/>
    </row>
    <row r="695" spans="2:2" ht="13" x14ac:dyDescent="0.15">
      <c r="B695" s="59"/>
    </row>
    <row r="696" spans="2:2" ht="13" x14ac:dyDescent="0.15">
      <c r="B696" s="59"/>
    </row>
    <row r="697" spans="2:2" ht="13" x14ac:dyDescent="0.15">
      <c r="B697" s="59"/>
    </row>
    <row r="698" spans="2:2" ht="13" x14ac:dyDescent="0.15">
      <c r="B698" s="59"/>
    </row>
    <row r="699" spans="2:2" ht="13" x14ac:dyDescent="0.15">
      <c r="B699" s="59"/>
    </row>
    <row r="700" spans="2:2" ht="13" x14ac:dyDescent="0.15">
      <c r="B700" s="59"/>
    </row>
    <row r="701" spans="2:2" ht="13" x14ac:dyDescent="0.15">
      <c r="B701" s="59"/>
    </row>
    <row r="702" spans="2:2" ht="13" x14ac:dyDescent="0.15">
      <c r="B702" s="59"/>
    </row>
    <row r="703" spans="2:2" ht="13" x14ac:dyDescent="0.15">
      <c r="B703" s="59"/>
    </row>
    <row r="704" spans="2:2" ht="13" x14ac:dyDescent="0.15">
      <c r="B704" s="59"/>
    </row>
    <row r="705" spans="2:2" ht="13" x14ac:dyDescent="0.15">
      <c r="B705" s="59"/>
    </row>
    <row r="706" spans="2:2" ht="13" x14ac:dyDescent="0.15">
      <c r="B706" s="59"/>
    </row>
    <row r="707" spans="2:2" ht="13" x14ac:dyDescent="0.15">
      <c r="B707" s="59"/>
    </row>
    <row r="708" spans="2:2" ht="13" x14ac:dyDescent="0.15">
      <c r="B708" s="59"/>
    </row>
    <row r="709" spans="2:2" ht="13" x14ac:dyDescent="0.15">
      <c r="B709" s="59"/>
    </row>
    <row r="710" spans="2:2" ht="13" x14ac:dyDescent="0.15">
      <c r="B710" s="59"/>
    </row>
    <row r="711" spans="2:2" ht="13" x14ac:dyDescent="0.15">
      <c r="B711" s="59"/>
    </row>
    <row r="712" spans="2:2" ht="13" x14ac:dyDescent="0.15">
      <c r="B712" s="59"/>
    </row>
    <row r="713" spans="2:2" ht="13" x14ac:dyDescent="0.15">
      <c r="B713" s="59"/>
    </row>
    <row r="714" spans="2:2" ht="13" x14ac:dyDescent="0.15">
      <c r="B714" s="59"/>
    </row>
    <row r="715" spans="2:2" ht="13" x14ac:dyDescent="0.15">
      <c r="B715" s="59"/>
    </row>
    <row r="716" spans="2:2" ht="13" x14ac:dyDescent="0.15">
      <c r="B716" s="59"/>
    </row>
    <row r="717" spans="2:2" ht="13" x14ac:dyDescent="0.15">
      <c r="B717" s="59"/>
    </row>
    <row r="718" spans="2:2" ht="13" x14ac:dyDescent="0.15">
      <c r="B718" s="59"/>
    </row>
    <row r="719" spans="2:2" ht="13" x14ac:dyDescent="0.15">
      <c r="B719" s="59"/>
    </row>
    <row r="720" spans="2:2" ht="13" x14ac:dyDescent="0.15">
      <c r="B720" s="59"/>
    </row>
    <row r="721" spans="2:2" ht="13" x14ac:dyDescent="0.15">
      <c r="B721" s="59"/>
    </row>
    <row r="722" spans="2:2" ht="13" x14ac:dyDescent="0.15">
      <c r="B722" s="59"/>
    </row>
    <row r="723" spans="2:2" ht="13" x14ac:dyDescent="0.15">
      <c r="B723" s="59"/>
    </row>
    <row r="724" spans="2:2" ht="13" x14ac:dyDescent="0.15">
      <c r="B724" s="59"/>
    </row>
    <row r="725" spans="2:2" ht="13" x14ac:dyDescent="0.15">
      <c r="B725" s="59"/>
    </row>
    <row r="726" spans="2:2" ht="13" x14ac:dyDescent="0.15">
      <c r="B726" s="59"/>
    </row>
    <row r="727" spans="2:2" ht="13" x14ac:dyDescent="0.15">
      <c r="B727" s="59"/>
    </row>
    <row r="728" spans="2:2" ht="13" x14ac:dyDescent="0.15">
      <c r="B728" s="59"/>
    </row>
    <row r="729" spans="2:2" ht="13" x14ac:dyDescent="0.15">
      <c r="B729" s="59"/>
    </row>
    <row r="730" spans="2:2" ht="13" x14ac:dyDescent="0.15">
      <c r="B730" s="59"/>
    </row>
    <row r="731" spans="2:2" ht="13" x14ac:dyDescent="0.15">
      <c r="B731" s="59"/>
    </row>
    <row r="732" spans="2:2" ht="13" x14ac:dyDescent="0.15">
      <c r="B732" s="59"/>
    </row>
    <row r="733" spans="2:2" ht="13" x14ac:dyDescent="0.15">
      <c r="B733" s="59"/>
    </row>
    <row r="734" spans="2:2" ht="13" x14ac:dyDescent="0.15">
      <c r="B734" s="59"/>
    </row>
    <row r="735" spans="2:2" ht="13" x14ac:dyDescent="0.15">
      <c r="B735" s="59"/>
    </row>
    <row r="736" spans="2:2" ht="13" x14ac:dyDescent="0.15">
      <c r="B736" s="59"/>
    </row>
    <row r="737" spans="2:2" ht="13" x14ac:dyDescent="0.15">
      <c r="B737" s="59"/>
    </row>
    <row r="738" spans="2:2" ht="13" x14ac:dyDescent="0.15">
      <c r="B738" s="59"/>
    </row>
    <row r="739" spans="2:2" ht="13" x14ac:dyDescent="0.15">
      <c r="B739" s="59"/>
    </row>
    <row r="740" spans="2:2" ht="13" x14ac:dyDescent="0.15">
      <c r="B740" s="59"/>
    </row>
    <row r="741" spans="2:2" ht="13" x14ac:dyDescent="0.15">
      <c r="B741" s="59"/>
    </row>
    <row r="742" spans="2:2" ht="13" x14ac:dyDescent="0.15">
      <c r="B742" s="59"/>
    </row>
    <row r="743" spans="2:2" ht="13" x14ac:dyDescent="0.15">
      <c r="B743" s="59"/>
    </row>
    <row r="744" spans="2:2" ht="13" x14ac:dyDescent="0.15">
      <c r="B744" s="59"/>
    </row>
    <row r="745" spans="2:2" ht="13" x14ac:dyDescent="0.15">
      <c r="B745" s="59"/>
    </row>
    <row r="746" spans="2:2" ht="13" x14ac:dyDescent="0.15">
      <c r="B746" s="59"/>
    </row>
    <row r="747" spans="2:2" ht="13" x14ac:dyDescent="0.15">
      <c r="B747" s="59"/>
    </row>
    <row r="748" spans="2:2" ht="13" x14ac:dyDescent="0.15">
      <c r="B748" s="59"/>
    </row>
    <row r="749" spans="2:2" ht="13" x14ac:dyDescent="0.15">
      <c r="B749" s="59"/>
    </row>
    <row r="750" spans="2:2" ht="13" x14ac:dyDescent="0.15">
      <c r="B750" s="59"/>
    </row>
    <row r="751" spans="2:2" ht="13" x14ac:dyDescent="0.15">
      <c r="B751" s="59"/>
    </row>
    <row r="752" spans="2:2" ht="13" x14ac:dyDescent="0.15">
      <c r="B752" s="59"/>
    </row>
    <row r="753" spans="2:2" ht="13" x14ac:dyDescent="0.15">
      <c r="B753" s="59"/>
    </row>
    <row r="754" spans="2:2" ht="13" x14ac:dyDescent="0.15">
      <c r="B754" s="59"/>
    </row>
    <row r="755" spans="2:2" ht="13" x14ac:dyDescent="0.15">
      <c r="B755" s="59"/>
    </row>
    <row r="756" spans="2:2" ht="13" x14ac:dyDescent="0.15">
      <c r="B756" s="59"/>
    </row>
    <row r="757" spans="2:2" ht="13" x14ac:dyDescent="0.15">
      <c r="B757" s="59"/>
    </row>
    <row r="758" spans="2:2" ht="13" x14ac:dyDescent="0.15">
      <c r="B758" s="59"/>
    </row>
    <row r="759" spans="2:2" ht="13" x14ac:dyDescent="0.15">
      <c r="B759" s="59"/>
    </row>
    <row r="760" spans="2:2" ht="13" x14ac:dyDescent="0.15">
      <c r="B760" s="59"/>
    </row>
    <row r="761" spans="2:2" ht="13" x14ac:dyDescent="0.15">
      <c r="B761" s="59"/>
    </row>
    <row r="762" spans="2:2" ht="13" x14ac:dyDescent="0.15">
      <c r="B762" s="59"/>
    </row>
    <row r="763" spans="2:2" ht="13" x14ac:dyDescent="0.15">
      <c r="B763" s="59"/>
    </row>
    <row r="764" spans="2:2" ht="13" x14ac:dyDescent="0.15">
      <c r="B764" s="59"/>
    </row>
    <row r="765" spans="2:2" ht="13" x14ac:dyDescent="0.15">
      <c r="B765" s="59"/>
    </row>
    <row r="766" spans="2:2" ht="13" x14ac:dyDescent="0.15">
      <c r="B766" s="59"/>
    </row>
    <row r="767" spans="2:2" ht="13" x14ac:dyDescent="0.15">
      <c r="B767" s="59"/>
    </row>
    <row r="768" spans="2:2" ht="13" x14ac:dyDescent="0.15">
      <c r="B768" s="59"/>
    </row>
    <row r="769" spans="2:2" ht="13" x14ac:dyDescent="0.15">
      <c r="B769" s="59"/>
    </row>
    <row r="770" spans="2:2" ht="13" x14ac:dyDescent="0.15">
      <c r="B770" s="59"/>
    </row>
    <row r="771" spans="2:2" ht="13" x14ac:dyDescent="0.15">
      <c r="B771" s="59"/>
    </row>
    <row r="772" spans="2:2" ht="13" x14ac:dyDescent="0.15">
      <c r="B772" s="59"/>
    </row>
    <row r="773" spans="2:2" ht="13" x14ac:dyDescent="0.15">
      <c r="B773" s="59"/>
    </row>
    <row r="774" spans="2:2" ht="13" x14ac:dyDescent="0.15">
      <c r="B774" s="59"/>
    </row>
    <row r="775" spans="2:2" ht="13" x14ac:dyDescent="0.15">
      <c r="B775" s="59"/>
    </row>
    <row r="776" spans="2:2" ht="13" x14ac:dyDescent="0.15">
      <c r="B776" s="59"/>
    </row>
    <row r="777" spans="2:2" ht="13" x14ac:dyDescent="0.15">
      <c r="B777" s="59"/>
    </row>
    <row r="778" spans="2:2" ht="13" x14ac:dyDescent="0.15">
      <c r="B778" s="59"/>
    </row>
    <row r="779" spans="2:2" ht="13" x14ac:dyDescent="0.15">
      <c r="B779" s="59"/>
    </row>
    <row r="780" spans="2:2" ht="13" x14ac:dyDescent="0.15">
      <c r="B780" s="59"/>
    </row>
    <row r="781" spans="2:2" ht="13" x14ac:dyDescent="0.15">
      <c r="B781" s="59"/>
    </row>
    <row r="782" spans="2:2" ht="13" x14ac:dyDescent="0.15">
      <c r="B782" s="59"/>
    </row>
    <row r="783" spans="2:2" ht="13" x14ac:dyDescent="0.15">
      <c r="B783" s="59"/>
    </row>
    <row r="784" spans="2:2" ht="13" x14ac:dyDescent="0.15">
      <c r="B784" s="59"/>
    </row>
    <row r="785" spans="2:2" ht="13" x14ac:dyDescent="0.15">
      <c r="B785" s="59"/>
    </row>
    <row r="786" spans="2:2" ht="13" x14ac:dyDescent="0.15">
      <c r="B786" s="59"/>
    </row>
    <row r="787" spans="2:2" ht="13" x14ac:dyDescent="0.15">
      <c r="B787" s="59"/>
    </row>
    <row r="788" spans="2:2" ht="13" x14ac:dyDescent="0.15">
      <c r="B788" s="59"/>
    </row>
    <row r="789" spans="2:2" ht="13" x14ac:dyDescent="0.15">
      <c r="B789" s="59"/>
    </row>
    <row r="790" spans="2:2" ht="13" x14ac:dyDescent="0.15">
      <c r="B790" s="59"/>
    </row>
    <row r="791" spans="2:2" ht="13" x14ac:dyDescent="0.15">
      <c r="B791" s="59"/>
    </row>
    <row r="792" spans="2:2" ht="13" x14ac:dyDescent="0.15">
      <c r="B792" s="59"/>
    </row>
    <row r="793" spans="2:2" ht="13" x14ac:dyDescent="0.15">
      <c r="B793" s="59"/>
    </row>
    <row r="794" spans="2:2" ht="13" x14ac:dyDescent="0.15">
      <c r="B794" s="59"/>
    </row>
    <row r="795" spans="2:2" ht="13" x14ac:dyDescent="0.15">
      <c r="B795" s="59"/>
    </row>
    <row r="796" spans="2:2" ht="13" x14ac:dyDescent="0.15">
      <c r="B796" s="59"/>
    </row>
    <row r="797" spans="2:2" ht="13" x14ac:dyDescent="0.15">
      <c r="B797" s="59"/>
    </row>
    <row r="798" spans="2:2" ht="13" x14ac:dyDescent="0.15">
      <c r="B798" s="59"/>
    </row>
    <row r="799" spans="2:2" ht="13" x14ac:dyDescent="0.15">
      <c r="B799" s="59"/>
    </row>
    <row r="800" spans="2:2" ht="13" x14ac:dyDescent="0.15">
      <c r="B800" s="59"/>
    </row>
    <row r="801" spans="2:2" ht="13" x14ac:dyDescent="0.15">
      <c r="B801" s="59"/>
    </row>
    <row r="802" spans="2:2" ht="13" x14ac:dyDescent="0.15">
      <c r="B802" s="59"/>
    </row>
    <row r="803" spans="2:2" ht="13" x14ac:dyDescent="0.15">
      <c r="B803" s="59"/>
    </row>
    <row r="804" spans="2:2" ht="13" x14ac:dyDescent="0.15">
      <c r="B804" s="59"/>
    </row>
    <row r="805" spans="2:2" ht="13" x14ac:dyDescent="0.15">
      <c r="B805" s="59"/>
    </row>
    <row r="806" spans="2:2" ht="13" x14ac:dyDescent="0.15">
      <c r="B806" s="59"/>
    </row>
    <row r="807" spans="2:2" ht="13" x14ac:dyDescent="0.15">
      <c r="B807" s="59"/>
    </row>
    <row r="808" spans="2:2" ht="13" x14ac:dyDescent="0.15">
      <c r="B808" s="59"/>
    </row>
    <row r="809" spans="2:2" ht="13" x14ac:dyDescent="0.15">
      <c r="B809" s="59"/>
    </row>
    <row r="810" spans="2:2" ht="13" x14ac:dyDescent="0.15">
      <c r="B810" s="59"/>
    </row>
    <row r="811" spans="2:2" ht="13" x14ac:dyDescent="0.15">
      <c r="B811" s="59"/>
    </row>
    <row r="812" spans="2:2" ht="13" x14ac:dyDescent="0.15">
      <c r="B812" s="59"/>
    </row>
    <row r="813" spans="2:2" ht="13" x14ac:dyDescent="0.15">
      <c r="B813" s="59"/>
    </row>
    <row r="814" spans="2:2" ht="13" x14ac:dyDescent="0.15">
      <c r="B814" s="59"/>
    </row>
    <row r="815" spans="2:2" ht="13" x14ac:dyDescent="0.15">
      <c r="B815" s="59"/>
    </row>
    <row r="816" spans="2:2" ht="13" x14ac:dyDescent="0.15">
      <c r="B816" s="59"/>
    </row>
    <row r="817" spans="2:2" ht="13" x14ac:dyDescent="0.15">
      <c r="B817" s="59"/>
    </row>
    <row r="818" spans="2:2" ht="13" x14ac:dyDescent="0.15">
      <c r="B818" s="59"/>
    </row>
    <row r="819" spans="2:2" ht="13" x14ac:dyDescent="0.15">
      <c r="B819" s="59"/>
    </row>
    <row r="820" spans="2:2" ht="13" x14ac:dyDescent="0.15">
      <c r="B820" s="59"/>
    </row>
    <row r="821" spans="2:2" ht="13" x14ac:dyDescent="0.15">
      <c r="B821" s="59"/>
    </row>
    <row r="822" spans="2:2" ht="13" x14ac:dyDescent="0.15">
      <c r="B822" s="59"/>
    </row>
    <row r="823" spans="2:2" ht="13" x14ac:dyDescent="0.15">
      <c r="B823" s="59"/>
    </row>
    <row r="824" spans="2:2" ht="13" x14ac:dyDescent="0.15">
      <c r="B824" s="59"/>
    </row>
    <row r="825" spans="2:2" ht="13" x14ac:dyDescent="0.15">
      <c r="B825" s="59"/>
    </row>
    <row r="826" spans="2:2" ht="13" x14ac:dyDescent="0.15">
      <c r="B826" s="59"/>
    </row>
    <row r="827" spans="2:2" ht="13" x14ac:dyDescent="0.15">
      <c r="B827" s="59"/>
    </row>
    <row r="828" spans="2:2" ht="13" x14ac:dyDescent="0.15">
      <c r="B828" s="59"/>
    </row>
    <row r="829" spans="2:2" ht="13" x14ac:dyDescent="0.15">
      <c r="B829" s="59"/>
    </row>
    <row r="830" spans="2:2" ht="13" x14ac:dyDescent="0.15">
      <c r="B830" s="59"/>
    </row>
    <row r="831" spans="2:2" ht="13" x14ac:dyDescent="0.15">
      <c r="B831" s="59"/>
    </row>
    <row r="832" spans="2:2" ht="13" x14ac:dyDescent="0.15">
      <c r="B832" s="59"/>
    </row>
    <row r="833" spans="2:2" ht="13" x14ac:dyDescent="0.15">
      <c r="B833" s="59"/>
    </row>
    <row r="834" spans="2:2" ht="13" x14ac:dyDescent="0.15">
      <c r="B834" s="59"/>
    </row>
    <row r="835" spans="2:2" ht="13" x14ac:dyDescent="0.15">
      <c r="B835" s="59"/>
    </row>
    <row r="836" spans="2:2" ht="13" x14ac:dyDescent="0.15">
      <c r="B836" s="59"/>
    </row>
    <row r="837" spans="2:2" ht="13" x14ac:dyDescent="0.15">
      <c r="B837" s="59"/>
    </row>
    <row r="838" spans="2:2" ht="13" x14ac:dyDescent="0.15">
      <c r="B838" s="59"/>
    </row>
    <row r="839" spans="2:2" ht="13" x14ac:dyDescent="0.15">
      <c r="B839" s="59"/>
    </row>
    <row r="840" spans="2:2" ht="13" x14ac:dyDescent="0.15">
      <c r="B840" s="59"/>
    </row>
    <row r="841" spans="2:2" ht="13" x14ac:dyDescent="0.15">
      <c r="B841" s="59"/>
    </row>
    <row r="842" spans="2:2" ht="13" x14ac:dyDescent="0.15">
      <c r="B842" s="59"/>
    </row>
    <row r="843" spans="2:2" ht="13" x14ac:dyDescent="0.15">
      <c r="B843" s="59"/>
    </row>
    <row r="844" spans="2:2" ht="13" x14ac:dyDescent="0.15">
      <c r="B844" s="59"/>
    </row>
    <row r="845" spans="2:2" ht="13" x14ac:dyDescent="0.15">
      <c r="B845" s="59"/>
    </row>
    <row r="846" spans="2:2" ht="13" x14ac:dyDescent="0.15">
      <c r="B846" s="59"/>
    </row>
    <row r="847" spans="2:2" ht="13" x14ac:dyDescent="0.15">
      <c r="B847" s="59"/>
    </row>
    <row r="848" spans="2:2" ht="13" x14ac:dyDescent="0.15">
      <c r="B848" s="59"/>
    </row>
    <row r="849" spans="2:2" ht="13" x14ac:dyDescent="0.15">
      <c r="B849" s="59"/>
    </row>
    <row r="850" spans="2:2" ht="13" x14ac:dyDescent="0.15">
      <c r="B850" s="59"/>
    </row>
    <row r="851" spans="2:2" ht="13" x14ac:dyDescent="0.15">
      <c r="B851" s="59"/>
    </row>
    <row r="852" spans="2:2" ht="13" x14ac:dyDescent="0.15">
      <c r="B852" s="59"/>
    </row>
    <row r="853" spans="2:2" ht="13" x14ac:dyDescent="0.15">
      <c r="B853" s="59"/>
    </row>
    <row r="854" spans="2:2" ht="13" x14ac:dyDescent="0.15">
      <c r="B854" s="59"/>
    </row>
    <row r="855" spans="2:2" ht="13" x14ac:dyDescent="0.15">
      <c r="B855" s="59"/>
    </row>
    <row r="856" spans="2:2" ht="13" x14ac:dyDescent="0.15">
      <c r="B856" s="59"/>
    </row>
    <row r="857" spans="2:2" ht="13" x14ac:dyDescent="0.15">
      <c r="B857" s="59"/>
    </row>
    <row r="858" spans="2:2" ht="13" x14ac:dyDescent="0.15">
      <c r="B858" s="59"/>
    </row>
    <row r="859" spans="2:2" ht="13" x14ac:dyDescent="0.15">
      <c r="B859" s="59"/>
    </row>
    <row r="860" spans="2:2" ht="13" x14ac:dyDescent="0.15">
      <c r="B860" s="59"/>
    </row>
    <row r="861" spans="2:2" ht="13" x14ac:dyDescent="0.15">
      <c r="B861" s="59"/>
    </row>
    <row r="862" spans="2:2" ht="13" x14ac:dyDescent="0.15">
      <c r="B862" s="59"/>
    </row>
    <row r="863" spans="2:2" ht="13" x14ac:dyDescent="0.15">
      <c r="B863" s="59"/>
    </row>
    <row r="864" spans="2:2" ht="13" x14ac:dyDescent="0.15">
      <c r="B864" s="59"/>
    </row>
    <row r="865" spans="2:2" ht="13" x14ac:dyDescent="0.15">
      <c r="B865" s="59"/>
    </row>
    <row r="866" spans="2:2" ht="13" x14ac:dyDescent="0.15">
      <c r="B866" s="59"/>
    </row>
    <row r="867" spans="2:2" ht="13" x14ac:dyDescent="0.15">
      <c r="B867" s="59"/>
    </row>
    <row r="868" spans="2:2" ht="13" x14ac:dyDescent="0.15">
      <c r="B868" s="59"/>
    </row>
    <row r="869" spans="2:2" ht="13" x14ac:dyDescent="0.15">
      <c r="B869" s="59"/>
    </row>
    <row r="870" spans="2:2" ht="13" x14ac:dyDescent="0.15">
      <c r="B870" s="59"/>
    </row>
    <row r="871" spans="2:2" ht="13" x14ac:dyDescent="0.15">
      <c r="B871" s="59"/>
    </row>
    <row r="872" spans="2:2" ht="13" x14ac:dyDescent="0.15">
      <c r="B872" s="59"/>
    </row>
    <row r="873" spans="2:2" ht="13" x14ac:dyDescent="0.15">
      <c r="B873" s="59"/>
    </row>
    <row r="874" spans="2:2" ht="13" x14ac:dyDescent="0.15">
      <c r="B874" s="59"/>
    </row>
    <row r="875" spans="2:2" ht="13" x14ac:dyDescent="0.15">
      <c r="B875" s="59"/>
    </row>
    <row r="876" spans="2:2" ht="13" x14ac:dyDescent="0.15">
      <c r="B876" s="59"/>
    </row>
    <row r="877" spans="2:2" ht="13" x14ac:dyDescent="0.15">
      <c r="B877" s="59"/>
    </row>
    <row r="878" spans="2:2" ht="13" x14ac:dyDescent="0.15">
      <c r="B878" s="59"/>
    </row>
    <row r="879" spans="2:2" ht="13" x14ac:dyDescent="0.15">
      <c r="B879" s="59"/>
    </row>
    <row r="880" spans="2:2" ht="13" x14ac:dyDescent="0.15">
      <c r="B880" s="59"/>
    </row>
    <row r="881" spans="2:2" ht="13" x14ac:dyDescent="0.15">
      <c r="B881" s="59"/>
    </row>
    <row r="882" spans="2:2" ht="13" x14ac:dyDescent="0.15">
      <c r="B882" s="59"/>
    </row>
    <row r="883" spans="2:2" ht="13" x14ac:dyDescent="0.15">
      <c r="B883" s="59"/>
    </row>
    <row r="884" spans="2:2" ht="13" x14ac:dyDescent="0.15">
      <c r="B884" s="59"/>
    </row>
    <row r="885" spans="2:2" ht="13" x14ac:dyDescent="0.15">
      <c r="B885" s="59"/>
    </row>
    <row r="886" spans="2:2" ht="13" x14ac:dyDescent="0.15">
      <c r="B886" s="59"/>
    </row>
    <row r="887" spans="2:2" ht="13" x14ac:dyDescent="0.15">
      <c r="B887" s="59"/>
    </row>
    <row r="888" spans="2:2" ht="13" x14ac:dyDescent="0.15">
      <c r="B888" s="59"/>
    </row>
    <row r="889" spans="2:2" ht="13" x14ac:dyDescent="0.15">
      <c r="B889" s="59"/>
    </row>
    <row r="890" spans="2:2" ht="13" x14ac:dyDescent="0.15">
      <c r="B890" s="59"/>
    </row>
    <row r="891" spans="2:2" ht="13" x14ac:dyDescent="0.15">
      <c r="B891" s="59"/>
    </row>
    <row r="892" spans="2:2" ht="13" x14ac:dyDescent="0.15">
      <c r="B892" s="59"/>
    </row>
    <row r="893" spans="2:2" ht="13" x14ac:dyDescent="0.15">
      <c r="B893" s="59"/>
    </row>
    <row r="894" spans="2:2" ht="13" x14ac:dyDescent="0.15">
      <c r="B894" s="59"/>
    </row>
    <row r="895" spans="2:2" ht="13" x14ac:dyDescent="0.15">
      <c r="B895" s="59"/>
    </row>
    <row r="896" spans="2:2" ht="13" x14ac:dyDescent="0.15">
      <c r="B896" s="59"/>
    </row>
    <row r="897" spans="2:2" ht="13" x14ac:dyDescent="0.15">
      <c r="B897" s="59"/>
    </row>
    <row r="898" spans="2:2" ht="13" x14ac:dyDescent="0.15">
      <c r="B898" s="59"/>
    </row>
    <row r="899" spans="2:2" ht="13" x14ac:dyDescent="0.15">
      <c r="B899" s="59"/>
    </row>
    <row r="900" spans="2:2" ht="13" x14ac:dyDescent="0.15">
      <c r="B900" s="59"/>
    </row>
    <row r="901" spans="2:2" ht="13" x14ac:dyDescent="0.15">
      <c r="B901" s="59"/>
    </row>
    <row r="902" spans="2:2" ht="13" x14ac:dyDescent="0.15">
      <c r="B902" s="59"/>
    </row>
    <row r="903" spans="2:2" ht="13" x14ac:dyDescent="0.15">
      <c r="B903" s="59"/>
    </row>
    <row r="904" spans="2:2" ht="13" x14ac:dyDescent="0.15">
      <c r="B904" s="59"/>
    </row>
    <row r="905" spans="2:2" ht="13" x14ac:dyDescent="0.15">
      <c r="B905" s="59"/>
    </row>
    <row r="906" spans="2:2" ht="13" x14ac:dyDescent="0.15">
      <c r="B906" s="59"/>
    </row>
    <row r="907" spans="2:2" ht="13" x14ac:dyDescent="0.15">
      <c r="B907" s="59"/>
    </row>
    <row r="908" spans="2:2" ht="13" x14ac:dyDescent="0.15">
      <c r="B908" s="59"/>
    </row>
    <row r="909" spans="2:2" ht="13" x14ac:dyDescent="0.15">
      <c r="B909" s="59"/>
    </row>
    <row r="910" spans="2:2" ht="13" x14ac:dyDescent="0.15">
      <c r="B910" s="59"/>
    </row>
    <row r="911" spans="2:2" ht="13" x14ac:dyDescent="0.15">
      <c r="B911" s="59"/>
    </row>
    <row r="912" spans="2:2" ht="13" x14ac:dyDescent="0.15">
      <c r="B912" s="59"/>
    </row>
    <row r="913" spans="2:2" ht="13" x14ac:dyDescent="0.15">
      <c r="B913" s="59"/>
    </row>
    <row r="914" spans="2:2" ht="13" x14ac:dyDescent="0.15">
      <c r="B914" s="59"/>
    </row>
    <row r="915" spans="2:2" ht="13" x14ac:dyDescent="0.15">
      <c r="B915" s="59"/>
    </row>
    <row r="916" spans="2:2" ht="13" x14ac:dyDescent="0.15">
      <c r="B916" s="59"/>
    </row>
    <row r="917" spans="2:2" ht="13" x14ac:dyDescent="0.15">
      <c r="B917" s="59"/>
    </row>
    <row r="918" spans="2:2" ht="13" x14ac:dyDescent="0.15">
      <c r="B918" s="59"/>
    </row>
    <row r="919" spans="2:2" ht="13" x14ac:dyDescent="0.15">
      <c r="B919" s="59"/>
    </row>
    <row r="920" spans="2:2" ht="13" x14ac:dyDescent="0.15">
      <c r="B920" s="59"/>
    </row>
    <row r="921" spans="2:2" ht="13" x14ac:dyDescent="0.15">
      <c r="B921" s="59"/>
    </row>
    <row r="922" spans="2:2" ht="13" x14ac:dyDescent="0.15">
      <c r="B922" s="59"/>
    </row>
    <row r="923" spans="2:2" ht="13" x14ac:dyDescent="0.15">
      <c r="B923" s="59"/>
    </row>
    <row r="924" spans="2:2" ht="13" x14ac:dyDescent="0.15">
      <c r="B924" s="59"/>
    </row>
    <row r="925" spans="2:2" ht="13" x14ac:dyDescent="0.15">
      <c r="B925" s="59"/>
    </row>
    <row r="926" spans="2:2" ht="13" x14ac:dyDescent="0.15">
      <c r="B926" s="59"/>
    </row>
    <row r="927" spans="2:2" ht="13" x14ac:dyDescent="0.15">
      <c r="B927" s="59"/>
    </row>
    <row r="928" spans="2:2" ht="13" x14ac:dyDescent="0.15">
      <c r="B928" s="59"/>
    </row>
    <row r="929" spans="2:2" ht="13" x14ac:dyDescent="0.15">
      <c r="B929" s="59"/>
    </row>
    <row r="930" spans="2:2" ht="13" x14ac:dyDescent="0.15">
      <c r="B930" s="59"/>
    </row>
    <row r="931" spans="2:2" ht="13" x14ac:dyDescent="0.15">
      <c r="B931" s="59"/>
    </row>
    <row r="932" spans="2:2" ht="13" x14ac:dyDescent="0.15">
      <c r="B932" s="59"/>
    </row>
    <row r="933" spans="2:2" ht="13" x14ac:dyDescent="0.15">
      <c r="B933" s="59"/>
    </row>
    <row r="934" spans="2:2" ht="13" x14ac:dyDescent="0.15">
      <c r="B934" s="59"/>
    </row>
    <row r="935" spans="2:2" ht="13" x14ac:dyDescent="0.15">
      <c r="B935" s="59"/>
    </row>
    <row r="936" spans="2:2" ht="13" x14ac:dyDescent="0.15">
      <c r="B936" s="59"/>
    </row>
    <row r="937" spans="2:2" ht="13" x14ac:dyDescent="0.15">
      <c r="B937" s="59"/>
    </row>
    <row r="938" spans="2:2" ht="13" x14ac:dyDescent="0.15">
      <c r="B938" s="59"/>
    </row>
    <row r="939" spans="2:2" ht="13" x14ac:dyDescent="0.15">
      <c r="B939" s="59"/>
    </row>
    <row r="940" spans="2:2" ht="13" x14ac:dyDescent="0.15">
      <c r="B940" s="59"/>
    </row>
    <row r="941" spans="2:2" ht="13" x14ac:dyDescent="0.15">
      <c r="B941" s="59"/>
    </row>
    <row r="942" spans="2:2" ht="13" x14ac:dyDescent="0.15">
      <c r="B942" s="59"/>
    </row>
    <row r="943" spans="2:2" ht="13" x14ac:dyDescent="0.15">
      <c r="B943" s="59"/>
    </row>
    <row r="944" spans="2:2" ht="13" x14ac:dyDescent="0.15">
      <c r="B944" s="59"/>
    </row>
    <row r="945" spans="2:2" ht="13" x14ac:dyDescent="0.15">
      <c r="B945" s="59"/>
    </row>
    <row r="946" spans="2:2" ht="13" x14ac:dyDescent="0.15">
      <c r="B946" s="59"/>
    </row>
    <row r="947" spans="2:2" ht="13" x14ac:dyDescent="0.15">
      <c r="B947" s="59"/>
    </row>
    <row r="948" spans="2:2" ht="13" x14ac:dyDescent="0.15">
      <c r="B948" s="59"/>
    </row>
    <row r="949" spans="2:2" ht="13" x14ac:dyDescent="0.15">
      <c r="B949" s="59"/>
    </row>
    <row r="950" spans="2:2" ht="13" x14ac:dyDescent="0.15">
      <c r="B950" s="59"/>
    </row>
    <row r="951" spans="2:2" ht="13" x14ac:dyDescent="0.15">
      <c r="B951" s="59"/>
    </row>
    <row r="952" spans="2:2" ht="13" x14ac:dyDescent="0.15">
      <c r="B952" s="59"/>
    </row>
    <row r="953" spans="2:2" ht="13" x14ac:dyDescent="0.15">
      <c r="B953" s="59"/>
    </row>
    <row r="954" spans="2:2" ht="13" x14ac:dyDescent="0.15">
      <c r="B954" s="59"/>
    </row>
    <row r="955" spans="2:2" ht="13" x14ac:dyDescent="0.15">
      <c r="B955" s="59"/>
    </row>
    <row r="956" spans="2:2" ht="13" x14ac:dyDescent="0.15">
      <c r="B956" s="59"/>
    </row>
    <row r="957" spans="2:2" ht="13" x14ac:dyDescent="0.15">
      <c r="B957" s="59"/>
    </row>
    <row r="958" spans="2:2" ht="13" x14ac:dyDescent="0.15">
      <c r="B958" s="59"/>
    </row>
    <row r="959" spans="2:2" ht="13" x14ac:dyDescent="0.15">
      <c r="B959" s="59"/>
    </row>
    <row r="960" spans="2:2" ht="13" x14ac:dyDescent="0.15">
      <c r="B960" s="59"/>
    </row>
    <row r="961" spans="2:2" ht="13" x14ac:dyDescent="0.15">
      <c r="B961" s="59"/>
    </row>
    <row r="962" spans="2:2" ht="13" x14ac:dyDescent="0.15">
      <c r="B962" s="59"/>
    </row>
    <row r="963" spans="2:2" ht="13" x14ac:dyDescent="0.15">
      <c r="B963" s="59"/>
    </row>
    <row r="964" spans="2:2" ht="13" x14ac:dyDescent="0.15">
      <c r="B964" s="59"/>
    </row>
    <row r="965" spans="2:2" ht="13" x14ac:dyDescent="0.15">
      <c r="B965" s="59"/>
    </row>
    <row r="966" spans="2:2" ht="13" x14ac:dyDescent="0.15">
      <c r="B966" s="59"/>
    </row>
    <row r="967" spans="2:2" ht="13" x14ac:dyDescent="0.15">
      <c r="B967" s="59"/>
    </row>
    <row r="968" spans="2:2" ht="13" x14ac:dyDescent="0.15">
      <c r="B968" s="59"/>
    </row>
    <row r="969" spans="2:2" ht="13" x14ac:dyDescent="0.15">
      <c r="B969" s="59"/>
    </row>
    <row r="970" spans="2:2" ht="13" x14ac:dyDescent="0.15">
      <c r="B970" s="59"/>
    </row>
    <row r="971" spans="2:2" ht="13" x14ac:dyDescent="0.15">
      <c r="B971" s="59"/>
    </row>
    <row r="972" spans="2:2" ht="13" x14ac:dyDescent="0.15">
      <c r="B972" s="59"/>
    </row>
    <row r="973" spans="2:2" ht="13" x14ac:dyDescent="0.15">
      <c r="B973" s="59"/>
    </row>
    <row r="974" spans="2:2" ht="13" x14ac:dyDescent="0.15">
      <c r="B974" s="59"/>
    </row>
    <row r="975" spans="2:2" ht="13" x14ac:dyDescent="0.15">
      <c r="B975" s="59"/>
    </row>
    <row r="976" spans="2:2" ht="13" x14ac:dyDescent="0.15">
      <c r="B976" s="59"/>
    </row>
    <row r="977" spans="2:2" ht="13" x14ac:dyDescent="0.15">
      <c r="B977" s="59"/>
    </row>
    <row r="978" spans="2:2" ht="13" x14ac:dyDescent="0.15">
      <c r="B978" s="59"/>
    </row>
    <row r="979" spans="2:2" ht="13" x14ac:dyDescent="0.15">
      <c r="B979" s="59"/>
    </row>
    <row r="980" spans="2:2" ht="13" x14ac:dyDescent="0.15">
      <c r="B980" s="59"/>
    </row>
    <row r="981" spans="2:2" ht="13" x14ac:dyDescent="0.15">
      <c r="B981" s="59"/>
    </row>
    <row r="982" spans="2:2" ht="13" x14ac:dyDescent="0.15">
      <c r="B982" s="59"/>
    </row>
    <row r="983" spans="2:2" ht="13" x14ac:dyDescent="0.15">
      <c r="B983" s="59"/>
    </row>
    <row r="984" spans="2:2" ht="13" x14ac:dyDescent="0.15">
      <c r="B984" s="59"/>
    </row>
    <row r="985" spans="2:2" ht="13" x14ac:dyDescent="0.15">
      <c r="B985" s="59"/>
    </row>
    <row r="986" spans="2:2" ht="13" x14ac:dyDescent="0.15">
      <c r="B986" s="59"/>
    </row>
    <row r="987" spans="2:2" ht="13" x14ac:dyDescent="0.15">
      <c r="B987" s="59"/>
    </row>
    <row r="988" spans="2:2" ht="13" x14ac:dyDescent="0.15">
      <c r="B988" s="59"/>
    </row>
    <row r="989" spans="2:2" ht="13" x14ac:dyDescent="0.15">
      <c r="B989" s="59"/>
    </row>
    <row r="990" spans="2:2" ht="13" x14ac:dyDescent="0.15">
      <c r="B990" s="59"/>
    </row>
    <row r="991" spans="2:2" ht="13" x14ac:dyDescent="0.15">
      <c r="B991" s="59"/>
    </row>
    <row r="992" spans="2:2" ht="13" x14ac:dyDescent="0.15">
      <c r="B992" s="59"/>
    </row>
    <row r="993" spans="2:2" ht="13" x14ac:dyDescent="0.15">
      <c r="B993" s="59"/>
    </row>
    <row r="994" spans="2:2" ht="13" x14ac:dyDescent="0.15">
      <c r="B994" s="59"/>
    </row>
    <row r="995" spans="2:2" ht="13" x14ac:dyDescent="0.15">
      <c r="B995" s="59"/>
    </row>
    <row r="996" spans="2:2" ht="13" x14ac:dyDescent="0.15">
      <c r="B996" s="59"/>
    </row>
    <row r="997" spans="2:2" ht="13" x14ac:dyDescent="0.15">
      <c r="B997" s="59"/>
    </row>
    <row r="998" spans="2:2" ht="13" x14ac:dyDescent="0.15">
      <c r="B998" s="59"/>
    </row>
    <row r="999" spans="2:2" ht="13" x14ac:dyDescent="0.15">
      <c r="B999" s="59"/>
    </row>
    <row r="1000" spans="2:2" ht="13" x14ac:dyDescent="0.15">
      <c r="B1000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Überblick</vt:lpstr>
      <vt:lpstr>Business Case</vt:lpstr>
      <vt:lpstr>Annahmen</vt:lpstr>
      <vt:lpstr>nr_arbeitstage_pro_jahr</vt:lpstr>
      <vt:lpstr>nr_produktive_stunden_pro_arbeitstag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Philipp Block</cp:lastModifiedBy>
  <dcterms:modified xsi:type="dcterms:W3CDTF">2024-11-01T16:54:17Z</dcterms:modified>
</cp:coreProperties>
</file>